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Q:\VoteSys\Documents\Forms\"/>
    </mc:Choice>
  </mc:AlternateContent>
  <xr:revisionPtr revIDLastSave="0" documentId="8_{745B6618-1EEC-4C7E-96D1-A774FA1C2351}" xr6:coauthVersionLast="47" xr6:coauthVersionMax="47" xr10:uidLastSave="{00000000-0000-0000-0000-000000000000}"/>
  <bookViews>
    <workbookView xWindow="28680" yWindow="-120" windowWidth="29040" windowHeight="15840" activeTab="1" xr2:uid="{00000000-000D-0000-FFFF-FFFF00000000}"/>
  </bookViews>
  <sheets>
    <sheet name="Instructions" sheetId="1" r:id="rId1"/>
    <sheet name="Form"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1" i="2" l="1"/>
  <c r="X80" i="2"/>
  <c r="U80" i="2"/>
  <c r="M80" i="2"/>
  <c r="J80" i="2"/>
  <c r="G80" i="2"/>
  <c r="E83" i="2" s="1"/>
  <c r="R77" i="2"/>
  <c r="R80" i="2" s="1"/>
</calcChain>
</file>

<file path=xl/sharedStrings.xml><?xml version="1.0" encoding="utf-8"?>
<sst xmlns="http://schemas.openxmlformats.org/spreadsheetml/2006/main" count="314" uniqueCount="239">
  <si>
    <t>Instructions for Overvote-Undervote Report (Form DS-DE 40)</t>
  </si>
  <si>
    <t>Box
Number(s)</t>
  </si>
  <si>
    <t>Label</t>
  </si>
  <si>
    <t>Instruction</t>
  </si>
  <si>
    <t>SECTION I</t>
  </si>
  <si>
    <t>General Election year</t>
  </si>
  <si>
    <t>This field is pre-populated by FDOE for the current General Election year.</t>
  </si>
  <si>
    <t>County Name</t>
  </si>
  <si>
    <t>Enter your county's name.</t>
  </si>
  <si>
    <t>Registered Voters</t>
  </si>
  <si>
    <t xml:space="preserve">Book-closing number of registered voters. </t>
  </si>
  <si>
    <t>Duplicated Ballots</t>
  </si>
  <si>
    <t>Blank Ballots</t>
  </si>
  <si>
    <t>Enter the number of ballots that were blank. A blank ballot contains no selected vote targets.</t>
  </si>
  <si>
    <t>Provisional Ballots Accepted</t>
  </si>
  <si>
    <r>
      <t xml:space="preserve">Enter the number of Provisional ballots accepted. A provisional ballot is accepted if the voter has been determined eligible to vote and their ballot was tallied.
The number in this box should be equal to the total of boxes 71, 72, and 73 in Section IV. </t>
    </r>
    <r>
      <rPr>
        <b/>
        <sz val="11"/>
        <color theme="1"/>
        <rFont val="Calibri"/>
        <family val="2"/>
        <scheme val="minor"/>
      </rPr>
      <t xml:space="preserve"> If there is a discrepancy, please explain in the "County Comments" section for the applicable race.</t>
    </r>
  </si>
  <si>
    <t>Provisional Ballots Rejected</t>
  </si>
  <si>
    <t>Enter the number of Provisional ballots rejected by the Canvassing Board.  Box 6 + Box 7 should total ALL Provisional ballots.</t>
  </si>
  <si>
    <t>Vote-by-Mail Ballots Requested</t>
  </si>
  <si>
    <t>Enter the number of Vote-by-Mail ballots requested by voters.</t>
  </si>
  <si>
    <t>Vote-by-Mail Ballots Accepted</t>
  </si>
  <si>
    <t>Enter the number of Vote-by-Mail ballots received from voters and accepted. Include overseas ballots in this number.</t>
  </si>
  <si>
    <t>Vote-by-Mail Ballots Rejected</t>
  </si>
  <si>
    <t>English only</t>
  </si>
  <si>
    <t>Select if County only provides ballots in English.</t>
  </si>
  <si>
    <t>Multi-Language - All languages on one ballot</t>
  </si>
  <si>
    <t>Select if County provides multiple languages on one ballot.</t>
  </si>
  <si>
    <t>Multi-Language - Each language on a separate ballot</t>
  </si>
  <si>
    <t>Select if County provides a separate ballot for each language.</t>
  </si>
  <si>
    <t>Ballot Instructions - Across page - Centered</t>
  </si>
  <si>
    <t>Select if instructions are centered across the top of the ballot.</t>
  </si>
  <si>
    <t>Ballot Instructions - Across page - Flush Left</t>
  </si>
  <si>
    <t>Select if instructions are aligned on the left margin across the top of the ballot.</t>
  </si>
  <si>
    <t>Ballot Instructions - Leftmost Column</t>
  </si>
  <si>
    <t>Select if instruction are in the leftmost column.</t>
  </si>
  <si>
    <t>Contest Title - No Background</t>
  </si>
  <si>
    <t>Select if the contest title has no background color.</t>
  </si>
  <si>
    <t>Contest Title - Shaded Background</t>
  </si>
  <si>
    <t>Select if the contest title has a shaded background.</t>
  </si>
  <si>
    <t>There are more candidates than will fit in one column or screen</t>
  </si>
  <si>
    <t>The candidate's name is longer than will allow the party abbreviation to fit to the right of the candidate's name</t>
  </si>
  <si>
    <t>A candidate's name is too long to fit on one line in the minimum font size</t>
  </si>
  <si>
    <t>The party Abbreviation cannot be printed in the minimum font size without going onto a second line</t>
  </si>
  <si>
    <t>Printing the (Vote for X) designations in the minimum font size will require an additional ballot card</t>
  </si>
  <si>
    <t>The voting system will not permit the suppression of party abbreviations on ballots when a universal primary contest exists</t>
  </si>
  <si>
    <t>Any other extraordinary circumstances which cannot reasonably be accommodated except by deviation from the requirements of the rule</t>
  </si>
  <si>
    <t>NOTE: This section may contain data that is subjective or anecdotal in nature.  This data may come from personal observations or perceptions of election staff, election workers, or voters.</t>
  </si>
  <si>
    <t>Federal Contest - High</t>
  </si>
  <si>
    <t>Select if voter interest for a federal contest is high.</t>
  </si>
  <si>
    <t>Federal Contest - Low</t>
  </si>
  <si>
    <t>Select if voter interest for a federal contest is low.</t>
  </si>
  <si>
    <t>State Contest - High</t>
  </si>
  <si>
    <t>Select if voter interest for a state contest is high.</t>
  </si>
  <si>
    <t>State Contest - Low</t>
  </si>
  <si>
    <t>Select if voter interest for a state contest is low.</t>
  </si>
  <si>
    <t>Local Contest - High</t>
  </si>
  <si>
    <t>Select if voter interest for a local contest is high.</t>
  </si>
  <si>
    <t>Local Contest - Low</t>
  </si>
  <si>
    <t>Select if voter interest for a local contest is low.</t>
  </si>
  <si>
    <t>Amendment - High</t>
  </si>
  <si>
    <t>Select if voter interest for a amendment contest is high.</t>
  </si>
  <si>
    <t>Amendment - Low</t>
  </si>
  <si>
    <t>Select if voter interest for a amendment contest is low.</t>
  </si>
  <si>
    <t>Referendum - High</t>
  </si>
  <si>
    <t>Select if voter interest for a referendum contest is high.</t>
  </si>
  <si>
    <t>Referendum - Low</t>
  </si>
  <si>
    <t>Select if voter interest for a referendum contest is low.</t>
  </si>
  <si>
    <t>National - High Level</t>
  </si>
  <si>
    <t>Select if national media provided a high level of coverage of the election or a specific contest.</t>
  </si>
  <si>
    <t>National - Low Level</t>
  </si>
  <si>
    <t>Select if national media provided a low level of coverage of the election or a specific contest.</t>
  </si>
  <si>
    <t>National - Positive Coverage</t>
  </si>
  <si>
    <t>Select if national media provided positive coverage of the election or a specific contest.</t>
  </si>
  <si>
    <t>National - Negative Coverage</t>
  </si>
  <si>
    <t>Select if national media provided negative coverage of the election or a specific contest.</t>
  </si>
  <si>
    <t>Local - High Level</t>
  </si>
  <si>
    <t>Select if local media provided a high level of coverage of the election or a specific contest.</t>
  </si>
  <si>
    <t>Local - Low Level</t>
  </si>
  <si>
    <t>Select if local media provided a low level of coverage of the election or a specific contest.</t>
  </si>
  <si>
    <t>Local - Positive Coverage</t>
  </si>
  <si>
    <t>Select if local media provided positive coverage of the election or a specific contest.</t>
  </si>
  <si>
    <t>Local - Negative Coverage</t>
  </si>
  <si>
    <t>Select if local media provided negative coverage of the election or a specific contest.</t>
  </si>
  <si>
    <t>Voter Literature/Advertisement - High</t>
  </si>
  <si>
    <t>Select if there was a large amount of literature or advertisement directed at voters.</t>
  </si>
  <si>
    <t>Voter Literature/Advertisement - Low</t>
  </si>
  <si>
    <t>Select if there was a small amount of literature or advertisement directed at voters.</t>
  </si>
  <si>
    <t>Select if there appeared to be a generally positive perception of the election by voters.</t>
  </si>
  <si>
    <t>Election Perception - Negative</t>
  </si>
  <si>
    <t>Select if there appeared to be a generally negative perception of the election by voters.</t>
  </si>
  <si>
    <t>Voter Instruction Issue</t>
  </si>
  <si>
    <t>Select if there were reports of voters having difficulty following ballot instructions.</t>
  </si>
  <si>
    <t>Voting Equipment Issue</t>
  </si>
  <si>
    <t>Select if there were reports of voting equipment issues.</t>
  </si>
  <si>
    <t>New Voting System</t>
  </si>
  <si>
    <t>Natural Disaster</t>
  </si>
  <si>
    <t>Other: Please Explain</t>
  </si>
  <si>
    <t>Select for other issues.  Please provide an explanation.</t>
  </si>
  <si>
    <t>Early Voting: Provisional ballots included in Group Totals</t>
  </si>
  <si>
    <t>Early Voting: Votes Cast</t>
  </si>
  <si>
    <t>Enter the number of all votes cast via optical scanner during Early Voting. Include valid and invalid write-ins. DO NOT include overvotes or undervotes.</t>
  </si>
  <si>
    <t>Early Voting: Undervotes</t>
  </si>
  <si>
    <t>Enter the total of all undervotes cast via optical scanner during Early Voting.</t>
  </si>
  <si>
    <t>Early Voting: Overvotes</t>
  </si>
  <si>
    <t>Enter the total of all overvotes cast via optical scanner during Early Voting.</t>
  </si>
  <si>
    <t>Early Voting: Valid Write-Ins</t>
  </si>
  <si>
    <t>Enter the total of all valid write-in votes cast during Early Voting via optical scanner. A valid write-in is a vote for a qualified write-in candidate.</t>
  </si>
  <si>
    <t>Early Voting: Invalid Write-ins</t>
  </si>
  <si>
    <t>Enter the total of all invalid write-ins cast during Early Voting via optical scanner. An invalid write-in is any write-in vote which the canvassing board could not determine was for a qualified write-in candidate.</t>
  </si>
  <si>
    <t>Election Day: Provisional ballots included in Group Totals</t>
  </si>
  <si>
    <t>Election Day: Votes Cast</t>
  </si>
  <si>
    <t>Enter the number of all votes cast via optical scanner during Election Day. Include valid and invalid write-ins. DO NOT include overvotes or undervotes.</t>
  </si>
  <si>
    <t>Election Day: Undervotes</t>
  </si>
  <si>
    <t>Enter the total of all undervotes cast via optical scanner during Election Day.</t>
  </si>
  <si>
    <t>Election Day: Overvotes</t>
  </si>
  <si>
    <t>Enter the total of all overvotes cast via optical scanner during Election Day.</t>
  </si>
  <si>
    <t>Election Day: Valid Write-Ins</t>
  </si>
  <si>
    <t>Enter the total of all valid write-in votes cast during Election Day via optical scanner. A valid write-in is a vote for a qualified write-in candidate.</t>
  </si>
  <si>
    <t>Election Day: Invalid Write-ins</t>
  </si>
  <si>
    <t>Enter the total of all invalid write-ins cast during Election Day via optical scanner. An invalid write-in is any write-in vote which the canvassing board could not determine was for a qualified write-in candidate.</t>
  </si>
  <si>
    <t>Vote-By-Mail: Provisional ballots included in Group Totals</t>
  </si>
  <si>
    <t>Vote-by-Mail: Votes Cast</t>
  </si>
  <si>
    <t>Enter the number of all votes cast via Vote-by-Mail and optically scanned. Include valid and invalid write-ins. DO NOT include overvotes or undervotes.</t>
  </si>
  <si>
    <t>Vote-by-Mail: Undervotes</t>
  </si>
  <si>
    <t>Enter the total of all undervotes cast via Vote-by-Mail and optical scanned.
If your county has duplicated any Vote-by-Mail ballots in accordance with Section 101.5614(5), Florida Statutes, enter the FINAL number, not the beginning number, of undervoted ballots.</t>
  </si>
  <si>
    <t>Vote-by-Mail: Overvotes</t>
  </si>
  <si>
    <t>Enter the total of all overvotes cast via Vote-by-Mail and optical scanned.
If your county has duplicated any Vote-by-Mail ballots in accordance with Section 101.5614(5), Florida Statutes, enter the FINAL number, not the beginning number, of overvoted ballots.</t>
  </si>
  <si>
    <t>Vote-by-Mail: Valid Write-Ins</t>
  </si>
  <si>
    <t>Enter the total of all valid write-in votes cast via Vote-by-Mail and optical scanned. A valid write-in is a vote for a qualified write-in candidate.</t>
  </si>
  <si>
    <t>Vote-by-Mail: Invalid Write-ins</t>
  </si>
  <si>
    <t>Enter the total of all invalid write-ins cast via Vote-by-Mail and optical scanned. An invalid write-in is any write-in vote which the canvassing board could not determine was for a qualified write-in candidate.</t>
  </si>
  <si>
    <t>Provisionals Accepted: Votes Cast</t>
  </si>
  <si>
    <t>Enter the number of all votes cast on Provisional Accepted ballots and optical scanned. Include valid and invalid write-ins. DO NOT include overvotes or undervotes.</t>
  </si>
  <si>
    <t>Provisionals Accepted: Undervotes</t>
  </si>
  <si>
    <t>Enter the total of all undervotes cast on Provisional Accepted ballots, and optical scanned.</t>
  </si>
  <si>
    <t>Provisionals Accepted: Overvotes</t>
  </si>
  <si>
    <t>Enter the total of all overvotes cast on Provisional Accepted ballots, and optical scanned.</t>
  </si>
  <si>
    <t>G</t>
  </si>
  <si>
    <t>Box "G": All Provisionals Accepted</t>
  </si>
  <si>
    <t>DO NOT ENTER ANYTHING. This box automatically sums the values in Boxes 71, 72 and 73.</t>
  </si>
  <si>
    <t>Provisionals Accepted: Valid Write-Ins</t>
  </si>
  <si>
    <t>Enter the total of all valid write-in votes cast on Provisional Accepted ballots, and optical scanned. A valid write-in is a vote for a qualified write-in candidate.</t>
  </si>
  <si>
    <t>Provisionals Accepted: Invalid Write-ins</t>
  </si>
  <si>
    <t>Enter the total of all invalid write-ins cast on Provisional Accepted ballots, and optical scanned. An invalid write-in is any write-in vote which the canvassing board could not determine was for a qualified write-in candidate.</t>
  </si>
  <si>
    <t>A</t>
  </si>
  <si>
    <t>Box "A": Total Qualified Candidate Votes Cast</t>
  </si>
  <si>
    <t>DO NOT ENTER ANYTHING. This box automatically sums all values in this column.</t>
  </si>
  <si>
    <t>B</t>
  </si>
  <si>
    <t>Box "B": Total Undervotes Cast</t>
  </si>
  <si>
    <t>C</t>
  </si>
  <si>
    <t>Box "C": Total Overvotes Cast</t>
  </si>
  <si>
    <t>D</t>
  </si>
  <si>
    <t>Box "D": Total Provisional Accepted ballots</t>
  </si>
  <si>
    <r>
      <t>DO NOT ENTER ANYTHING. This box automatically sums all values in this column. This number should match Provisional Ballots Accepted (Box 6).</t>
    </r>
    <r>
      <rPr>
        <b/>
        <sz val="11"/>
        <color theme="1"/>
        <rFont val="Calibri"/>
        <family val="2"/>
        <scheme val="minor"/>
      </rPr>
      <t xml:space="preserve"> If it does not match, please explain in the "County Comments" section for the applicable race.
</t>
    </r>
    <r>
      <rPr>
        <b/>
        <u/>
        <sz val="11"/>
        <color theme="1"/>
        <rFont val="Calibri"/>
        <family val="2"/>
        <scheme val="minor"/>
      </rPr>
      <t>If provisional ballots are included in the other counter groups, the "Does Not Match" message will display.  This is expected, please make a note in the "County Comments" section.</t>
    </r>
  </si>
  <si>
    <t>E</t>
  </si>
  <si>
    <t>Box "E": Total Valid Write-Ins</t>
  </si>
  <si>
    <t>F</t>
  </si>
  <si>
    <t>Box "F": Total Invalid Write-ins</t>
  </si>
  <si>
    <t>Grand Total</t>
  </si>
  <si>
    <t>DO NOT ENTER ANYTHING. This box automatically sums the values in Boxes A, B, and C. This box should be the total of all votes cast in the race indicated, including votes for qualified candidates, qualified and unqualified write-ins, undervotes, and overvotes.</t>
  </si>
  <si>
    <t>SECTION V</t>
  </si>
  <si>
    <t>County Comments</t>
  </si>
  <si>
    <t>If there are any unusual circumstances or pertinent information to support the numbers you are reporting, please comment here.</t>
  </si>
  <si>
    <t>GENERAL ELECTION REPORT ON OVERVOTES AND UNDERVOTES</t>
  </si>
  <si>
    <t xml:space="preserve"> </t>
  </si>
  <si>
    <t xml:space="preserve">   (Section 101.595(1), Fla. Stat.) (Due by December 15th of General Election year)</t>
  </si>
  <si>
    <t>SECTION I:</t>
  </si>
  <si>
    <t xml:space="preserve">The  data in Section I pertains to this election. </t>
  </si>
  <si>
    <t>1</t>
  </si>
  <si>
    <t>2</t>
  </si>
  <si>
    <t>3</t>
  </si>
  <si>
    <t>5</t>
  </si>
  <si>
    <t>SECTION II:</t>
  </si>
  <si>
    <t>Ballot Design</t>
  </si>
  <si>
    <t>The data in Section II is for ballot design only.  Please put an "X" in all boxes that apply. Refer to the Instructions worksheet, if needed.</t>
  </si>
  <si>
    <t>Ballot Language</t>
  </si>
  <si>
    <t>Rule Deviations</t>
  </si>
  <si>
    <t xml:space="preserve">The candidate's name is longer than will allow the party abbreviation to fit </t>
  </si>
  <si>
    <t>to the right of the candidate's name</t>
  </si>
  <si>
    <t>Instructions</t>
  </si>
  <si>
    <t xml:space="preserve">The party Abbreviation cannot be printed in the minimum font size </t>
  </si>
  <si>
    <t>without going onto a second line</t>
  </si>
  <si>
    <t>Contest Title</t>
  </si>
  <si>
    <t xml:space="preserve">Printing the (Vote for X) designations in the minimum font size will </t>
  </si>
  <si>
    <t>require an additional ballot card</t>
  </si>
  <si>
    <t>The voting system will not permit the suppression of party abbreviations</t>
  </si>
  <si>
    <t xml:space="preserve"> on ballots when a universal primary contest exists</t>
  </si>
  <si>
    <t>Any other extraordinary circumstances which cannot reasonably be accommodated</t>
  </si>
  <si>
    <r>
      <t xml:space="preserve"> except by deviation from the requirements of the rule.  </t>
    </r>
    <r>
      <rPr>
        <u/>
        <sz val="12"/>
        <rFont val="Arial"/>
        <family val="2"/>
      </rPr>
      <t>Describe in the Comments below:</t>
    </r>
  </si>
  <si>
    <t>Comments:</t>
  </si>
  <si>
    <t>Section III:</t>
  </si>
  <si>
    <t>Possible Factors Affecting Undervotes and Overvotes</t>
  </si>
  <si>
    <t>Please put an "X" in all boxes that apply. Refer to the Instructions worksheet, if needed.</t>
  </si>
  <si>
    <t>Voter Interest</t>
  </si>
  <si>
    <t>Media Coverage</t>
  </si>
  <si>
    <t xml:space="preserve">Voter </t>
  </si>
  <si>
    <t>Other</t>
  </si>
  <si>
    <t>Voting System</t>
  </si>
  <si>
    <t>SECTION IV:</t>
  </si>
  <si>
    <t>Report Results for:</t>
  </si>
  <si>
    <r>
      <t xml:space="preserve">The data in Section IV is for </t>
    </r>
    <r>
      <rPr>
        <b/>
        <i/>
        <sz val="12"/>
        <rFont val="Arial"/>
        <family val="2"/>
      </rPr>
      <t>this race</t>
    </r>
    <r>
      <rPr>
        <i/>
        <sz val="12"/>
        <rFont val="Arial"/>
        <family val="2"/>
      </rPr>
      <t xml:space="preserve"> only.  Please fill in all numbered boxes. Refer to the Instructions worksheet, if needed.</t>
    </r>
  </si>
  <si>
    <r>
      <rPr>
        <b/>
        <i/>
        <sz val="12"/>
        <rFont val="Arial"/>
        <family val="2"/>
      </rPr>
      <t>NOTE:</t>
    </r>
    <r>
      <rPr>
        <i/>
        <sz val="12"/>
        <rFont val="Arial"/>
        <family val="2"/>
      </rPr>
      <t xml:space="preserve">  Only totals from the Election Day Database should be used.  </t>
    </r>
    <r>
      <rPr>
        <b/>
        <i/>
        <sz val="12"/>
        <rFont val="Arial"/>
        <family val="2"/>
      </rPr>
      <t>Do Not</t>
    </r>
    <r>
      <rPr>
        <i/>
        <sz val="12"/>
        <rFont val="Arial"/>
        <family val="2"/>
      </rPr>
      <t xml:space="preserve"> use totals from machine or manual recount.</t>
    </r>
  </si>
  <si>
    <t>Votes Cast for the office above:</t>
  </si>
  <si>
    <t>Are Provisional ballots included in Group Totals (EV, ED, VBM)</t>
  </si>
  <si>
    <r>
      <t xml:space="preserve">Total # of Votes cast </t>
    </r>
    <r>
      <rPr>
        <u/>
        <sz val="12"/>
        <rFont val="Arial"/>
        <family val="2"/>
      </rPr>
      <t>including all write-ins</t>
    </r>
  </si>
  <si>
    <r>
      <t xml:space="preserve">Undervotes  </t>
    </r>
    <r>
      <rPr>
        <u/>
        <sz val="12"/>
        <rFont val="Arial"/>
        <family val="2"/>
      </rPr>
      <t>Do Not Include in "A"</t>
    </r>
  </si>
  <si>
    <r>
      <t xml:space="preserve">Overvotes </t>
    </r>
    <r>
      <rPr>
        <u/>
        <sz val="12"/>
        <rFont val="Arial"/>
        <family val="2"/>
      </rPr>
      <t>Do Not Include in "A"</t>
    </r>
  </si>
  <si>
    <t>Valid   Write-In</t>
  </si>
  <si>
    <t>Invalid Write-In</t>
  </si>
  <si>
    <t>â</t>
  </si>
  <si>
    <t>Check if Yes</t>
  </si>
  <si>
    <t>Early Voting</t>
  </si>
  <si>
    <t>Election Day</t>
  </si>
  <si>
    <t>Vote-by-Mail</t>
  </si>
  <si>
    <t>Provisionals Accepted</t>
  </si>
  <si>
    <t>←</t>
  </si>
  <si>
    <t>Column total</t>
  </si>
  <si>
    <t xml:space="preserve">Grand Total = Sum of cells A + B + C </t>
  </si>
  <si>
    <t xml:space="preserve">Grand Total = </t>
  </si>
  <si>
    <t>SECTION II</t>
  </si>
  <si>
    <t>SECTION III</t>
  </si>
  <si>
    <t>SECTION IV</t>
  </si>
  <si>
    <t>General Election Year</t>
  </si>
  <si>
    <t>Election Perception - Positive</t>
  </si>
  <si>
    <t>Select if county was affected by a disaster preceding or during the election.</t>
  </si>
  <si>
    <r>
      <t xml:space="preserve">Enter the number of Vote-by-Mail ballots received but rejected for any reason (including, but not limited to, rejected by canvassing board; received after 7pm Election Day; signature not cured; received after an in-person vote was counted). Include overseas ballots in this number. </t>
    </r>
    <r>
      <rPr>
        <b/>
        <sz val="11"/>
        <color theme="1"/>
        <rFont val="Calibri"/>
        <family val="2"/>
        <scheme val="minor"/>
      </rPr>
      <t>DO NOT</t>
    </r>
    <r>
      <rPr>
        <sz val="11"/>
        <rFont val="Calibri"/>
        <family val="2"/>
        <scheme val="minor"/>
      </rPr>
      <t xml:space="preserve"> include ballots that were duplicated and subsequently tabulated.</t>
    </r>
  </si>
  <si>
    <r>
      <t xml:space="preserve">Select if permission was given to deviate from the ballot design rule.
</t>
    </r>
    <r>
      <rPr>
        <u/>
        <sz val="11"/>
        <rFont val="Calibri"/>
        <family val="2"/>
        <scheme val="minor"/>
      </rPr>
      <t>Document the deviations in the Comments section or in Section V.</t>
    </r>
  </si>
  <si>
    <r>
      <t xml:space="preserve">Check box if provisional ballots are included in Early Voting counter group.  </t>
    </r>
    <r>
      <rPr>
        <b/>
        <sz val="11"/>
        <rFont val="Calibri"/>
        <family val="2"/>
        <scheme val="minor"/>
      </rPr>
      <t>DO NOT</t>
    </r>
    <r>
      <rPr>
        <sz val="11"/>
        <rFont val="Calibri"/>
        <family val="2"/>
        <scheme val="minor"/>
      </rPr>
      <t xml:space="preserve"> use if provisional ballots have their own counter group.</t>
    </r>
  </si>
  <si>
    <r>
      <t xml:space="preserve">Check box if provisional ballots are included in Election Day counter group.  </t>
    </r>
    <r>
      <rPr>
        <b/>
        <sz val="11"/>
        <rFont val="Calibri"/>
        <family val="2"/>
        <scheme val="minor"/>
      </rPr>
      <t>DO NOT</t>
    </r>
    <r>
      <rPr>
        <sz val="11"/>
        <rFont val="Calibri"/>
        <family val="2"/>
        <scheme val="minor"/>
      </rPr>
      <t xml:space="preserve"> use if provisional ballots have their own counter group.</t>
    </r>
  </si>
  <si>
    <r>
      <t xml:space="preserve">Check box if provisional ballots are included in Vote-By-Mail counter group.  </t>
    </r>
    <r>
      <rPr>
        <b/>
        <sz val="11"/>
        <rFont val="Calibri"/>
        <family val="2"/>
        <scheme val="minor"/>
      </rPr>
      <t>DO NOT</t>
    </r>
    <r>
      <rPr>
        <sz val="11"/>
        <rFont val="Calibri"/>
        <family val="2"/>
        <scheme val="minor"/>
      </rPr>
      <t xml:space="preserve"> use if provisional ballots have their own counter group.</t>
    </r>
  </si>
  <si>
    <r>
      <t xml:space="preserve">If you have questions, please contact the Florida Division of Elections, Bureau of Voting Systems Certification (850-245-6220).
This report is due by </t>
    </r>
    <r>
      <rPr>
        <b/>
        <sz val="12"/>
        <rFont val="Calibri"/>
        <family val="2"/>
        <scheme val="minor"/>
      </rPr>
      <t xml:space="preserve">December 15 </t>
    </r>
    <r>
      <rPr>
        <sz val="12"/>
        <rFont val="Calibri"/>
        <family val="2"/>
        <scheme val="minor"/>
      </rPr>
      <t>following the General Election (Section 101.595, Fla. Stat.). To reduce errors, submit this form as an Excel file, via the SOE Portal.</t>
    </r>
  </si>
  <si>
    <r>
      <t xml:space="preserve">The results from the Official Election Database should be used to fill out form.  </t>
    </r>
    <r>
      <rPr>
        <b/>
        <sz val="12"/>
        <rFont val="Calibri"/>
        <family val="2"/>
        <scheme val="minor"/>
      </rPr>
      <t>Do Not</t>
    </r>
    <r>
      <rPr>
        <sz val="12"/>
        <rFont val="Calibri"/>
        <family val="2"/>
        <scheme val="minor"/>
      </rPr>
      <t xml:space="preserve"> use results from machine recount or manual recount.</t>
    </r>
  </si>
  <si>
    <r>
      <t xml:space="preserve">In any field asking for a number, if there are no ballots in that category, enter </t>
    </r>
    <r>
      <rPr>
        <b/>
        <sz val="12"/>
        <rFont val="Calibri"/>
        <family val="2"/>
        <scheme val="minor"/>
      </rPr>
      <t>0</t>
    </r>
    <r>
      <rPr>
        <sz val="12"/>
        <rFont val="Calibri"/>
        <family val="2"/>
        <scheme val="minor"/>
      </rPr>
      <t>.</t>
    </r>
  </si>
  <si>
    <t>The total number of ballots which were remade for this election.</t>
  </si>
  <si>
    <t>Select if permission was given to deviate from the ballot design rule.</t>
  </si>
  <si>
    <t>Select if there were reports of voters having difficulty using new voting equipment.</t>
  </si>
  <si>
    <t>Governor and Lieutenant Governor</t>
  </si>
  <si>
    <r>
      <t xml:space="preserve">Section V: County Comments For </t>
    </r>
    <r>
      <rPr>
        <b/>
        <sz val="16"/>
        <color theme="4" tint="-0.499984740745262"/>
        <rFont val="Arial"/>
        <family val="2"/>
      </rPr>
      <t>Governor and Lieutenant Governor</t>
    </r>
    <r>
      <rPr>
        <sz val="16"/>
        <rFont val="Arial"/>
        <family val="2"/>
      </rPr>
      <t xml:space="preserve"> Race</t>
    </r>
  </si>
  <si>
    <t>DS-DE 40, rev. 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</si>
</sst>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2"/>
      <name val="Arial"/>
      <family val="2"/>
    </font>
    <font>
      <b/>
      <sz val="12"/>
      <name val="Arial"/>
      <family val="2"/>
    </font>
    <font>
      <b/>
      <sz val="14"/>
      <color theme="0"/>
      <name val="Calibri"/>
      <family val="2"/>
      <scheme val="minor"/>
    </font>
    <font>
      <b/>
      <sz val="14"/>
      <color theme="8" tint="-0.249977111117893"/>
      <name val="Calibri"/>
      <family val="2"/>
      <scheme val="minor"/>
    </font>
    <font>
      <b/>
      <sz val="12"/>
      <color theme="1"/>
      <name val="Calibri"/>
      <family val="2"/>
      <scheme val="minor"/>
    </font>
    <font>
      <sz val="11"/>
      <name val="Calibri"/>
      <family val="2"/>
      <scheme val="minor"/>
    </font>
    <font>
      <b/>
      <u/>
      <sz val="11"/>
      <color theme="1"/>
      <name val="Calibri"/>
      <family val="2"/>
      <scheme val="minor"/>
    </font>
    <font>
      <b/>
      <sz val="14"/>
      <name val="Arial"/>
      <family val="2"/>
    </font>
    <font>
      <sz val="16"/>
      <name val="Arial"/>
      <family val="2"/>
    </font>
    <font>
      <i/>
      <sz val="10"/>
      <name val="Arial"/>
      <family val="2"/>
    </font>
    <font>
      <b/>
      <sz val="12"/>
      <color rgb="FFFF0000"/>
      <name val="Arial"/>
      <family val="2"/>
    </font>
    <font>
      <i/>
      <sz val="12"/>
      <name val="Arial"/>
      <family val="2"/>
    </font>
    <font>
      <sz val="9"/>
      <name val="Arial"/>
      <family val="2"/>
    </font>
    <font>
      <sz val="14"/>
      <name val="Arial"/>
      <family val="2"/>
    </font>
    <font>
      <sz val="12"/>
      <color rgb="FFFFFFFF"/>
      <name val="Arial"/>
      <family val="2"/>
    </font>
    <font>
      <i/>
      <sz val="12"/>
      <color rgb="FFFF0000"/>
      <name val="Arial"/>
      <family val="2"/>
    </font>
    <font>
      <b/>
      <sz val="14"/>
      <color rgb="FF305496"/>
      <name val="Arial"/>
      <family val="2"/>
    </font>
    <font>
      <i/>
      <sz val="16"/>
      <name val="Arial"/>
      <family val="2"/>
    </font>
    <font>
      <sz val="12"/>
      <name val="Wingdings"/>
      <charset val="2"/>
    </font>
    <font>
      <sz val="9"/>
      <name val="Wingdings"/>
      <charset val="2"/>
    </font>
    <font>
      <sz val="12"/>
      <color rgb="FF000000"/>
      <name val="Calibri"/>
      <family val="2"/>
    </font>
    <font>
      <sz val="12"/>
      <color rgb="FF000000"/>
      <name val="Arial"/>
      <family val="2"/>
    </font>
    <font>
      <sz val="12"/>
      <name val="Calibri"/>
      <family val="2"/>
    </font>
    <font>
      <sz val="9"/>
      <color rgb="FF000000"/>
      <name val="Calibri"/>
      <family val="2"/>
    </font>
    <font>
      <u/>
      <sz val="12"/>
      <name val="Arial"/>
      <family val="2"/>
    </font>
    <font>
      <sz val="8"/>
      <name val="Arial"/>
      <family val="2"/>
    </font>
    <font>
      <sz val="11"/>
      <color rgb="FF000000"/>
      <name val="Calibri"/>
      <family val="2"/>
    </font>
    <font>
      <b/>
      <i/>
      <sz val="12"/>
      <name val="Arial"/>
      <family val="2"/>
    </font>
    <font>
      <i/>
      <sz val="14"/>
      <name val="Arial"/>
      <family val="2"/>
    </font>
    <font>
      <sz val="9"/>
      <color rgb="FF000000"/>
      <name val="Arial"/>
      <family val="2"/>
    </font>
    <font>
      <i/>
      <sz val="9"/>
      <name val="Arial"/>
      <family val="2"/>
    </font>
    <font>
      <sz val="14"/>
      <name val="Calibri"/>
      <family val="2"/>
    </font>
    <font>
      <sz val="11"/>
      <name val="Calibri"/>
      <family val="2"/>
    </font>
    <font>
      <sz val="10"/>
      <name val="Wingdings"/>
      <charset val="2"/>
    </font>
    <font>
      <u/>
      <sz val="11"/>
      <name val="Calibri"/>
      <family val="2"/>
      <scheme val="minor"/>
    </font>
    <font>
      <sz val="12"/>
      <name val="Calibri"/>
      <family val="2"/>
      <scheme val="minor"/>
    </font>
    <font>
      <b/>
      <sz val="12"/>
      <name val="Calibri"/>
      <family val="2"/>
      <scheme val="minor"/>
    </font>
    <font>
      <b/>
      <sz val="11"/>
      <name val="Calibri"/>
      <family val="2"/>
      <scheme val="minor"/>
    </font>
    <font>
      <b/>
      <sz val="16"/>
      <color theme="4" tint="-0.499984740745262"/>
      <name val="Arial"/>
      <family val="2"/>
    </font>
  </fonts>
  <fills count="6">
    <fill>
      <patternFill patternType="none"/>
    </fill>
    <fill>
      <patternFill patternType="gray125"/>
    </fill>
    <fill>
      <patternFill patternType="solid">
        <fgColor theme="5"/>
      </patternFill>
    </fill>
    <fill>
      <patternFill patternType="solid">
        <fgColor rgb="FFFFFFFF"/>
        <bgColor rgb="FF000000"/>
      </patternFill>
    </fill>
    <fill>
      <patternFill patternType="solid">
        <fgColor rgb="FFA6A6A6"/>
        <bgColor rgb="FF000000"/>
      </patternFill>
    </fill>
    <fill>
      <patternFill patternType="solid">
        <fgColor rgb="FFBFBFBF"/>
        <bgColor rgb="FF000000"/>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thin">
        <color indexed="64"/>
      </right>
      <top style="double">
        <color indexed="64"/>
      </top>
      <bottom style="thin">
        <color indexed="64"/>
      </bottom>
      <diagonal/>
    </border>
  </borders>
  <cellStyleXfs count="3">
    <xf numFmtId="0" fontId="0" fillId="0" borderId="0"/>
    <xf numFmtId="43" fontId="1" fillId="0" borderId="0" applyFont="0" applyFill="0" applyBorder="0" applyAlignment="0" applyProtection="0"/>
    <xf numFmtId="0" fontId="3" fillId="2" borderId="0" applyNumberFormat="0" applyBorder="0" applyAlignment="0" applyProtection="0"/>
  </cellStyleXfs>
  <cellXfs count="193">
    <xf numFmtId="0" fontId="0" fillId="0" borderId="0" xfId="0"/>
    <xf numFmtId="0" fontId="4" fillId="0" borderId="0" xfId="0" applyFont="1" applyFill="1" applyAlignment="1">
      <alignment vertical="top"/>
    </xf>
    <xf numFmtId="0" fontId="0" fillId="0" borderId="0" xfId="0" applyFill="1" applyAlignment="1">
      <alignment vertical="top"/>
    </xf>
    <xf numFmtId="0" fontId="0" fillId="0" borderId="0" xfId="0" applyFill="1" applyAlignment="1">
      <alignment horizontal="left" vertical="top" wrapText="1"/>
    </xf>
    <xf numFmtId="0" fontId="7" fillId="0" borderId="0" xfId="2" applyFont="1" applyFill="1" applyAlignment="1">
      <alignment horizontal="center" vertical="top" wrapText="1"/>
    </xf>
    <xf numFmtId="0" fontId="7" fillId="0" borderId="0" xfId="2" applyFont="1" applyFill="1" applyAlignment="1">
      <alignment horizontal="center" vertical="top"/>
    </xf>
    <xf numFmtId="0" fontId="0" fillId="0" borderId="6" xfId="0" applyFill="1" applyBorder="1" applyAlignment="1">
      <alignment vertical="top"/>
    </xf>
    <xf numFmtId="0" fontId="0" fillId="0" borderId="7" xfId="0" applyFill="1" applyBorder="1" applyAlignment="1">
      <alignment horizontal="left" vertical="top" wrapText="1"/>
    </xf>
    <xf numFmtId="0" fontId="2" fillId="0" borderId="9" xfId="0" applyFont="1" applyFill="1" applyBorder="1" applyAlignment="1">
      <alignment horizontal="center" vertical="top" wrapText="1"/>
    </xf>
    <xf numFmtId="0" fontId="10" fillId="0" borderId="4" xfId="2" applyFont="1" applyFill="1" applyBorder="1" applyAlignment="1">
      <alignment horizontal="right" vertical="top"/>
    </xf>
    <xf numFmtId="0" fontId="0" fillId="0" borderId="1" xfId="0" applyFill="1" applyBorder="1" applyAlignment="1">
      <alignment vertical="top"/>
    </xf>
    <xf numFmtId="0" fontId="5" fillId="0" borderId="9" xfId="0" applyFont="1" applyFill="1" applyBorder="1" applyProtection="1"/>
    <xf numFmtId="0" fontId="5" fillId="0" borderId="10" xfId="0" applyFont="1" applyFill="1" applyBorder="1" applyProtection="1"/>
    <xf numFmtId="0" fontId="6" fillId="0" borderId="10" xfId="0" applyFont="1" applyFill="1" applyBorder="1" applyProtection="1"/>
    <xf numFmtId="0" fontId="12" fillId="0" borderId="10" xfId="0" applyFont="1" applyFill="1" applyBorder="1" applyProtection="1"/>
    <xf numFmtId="0" fontId="5" fillId="0" borderId="11" xfId="0" applyFont="1" applyFill="1" applyBorder="1" applyProtection="1"/>
    <xf numFmtId="0" fontId="5" fillId="0" borderId="4" xfId="0" applyFont="1" applyFill="1" applyBorder="1" applyProtection="1"/>
    <xf numFmtId="0" fontId="5" fillId="0" borderId="0" xfId="0" applyFont="1" applyFill="1" applyBorder="1" applyProtection="1"/>
    <xf numFmtId="0" fontId="13" fillId="0" borderId="0" xfId="0" applyFont="1" applyFill="1" applyBorder="1" applyProtection="1"/>
    <xf numFmtId="0" fontId="14" fillId="0" borderId="0" xfId="0" applyFont="1" applyFill="1" applyBorder="1" applyProtection="1"/>
    <xf numFmtId="0" fontId="5" fillId="0" borderId="0" xfId="0" applyFont="1" applyFill="1" applyBorder="1" applyAlignment="1" applyProtection="1">
      <alignment vertical="top"/>
    </xf>
    <xf numFmtId="0" fontId="5" fillId="0" borderId="5" xfId="0" applyFont="1" applyFill="1" applyBorder="1" applyProtection="1"/>
    <xf numFmtId="0" fontId="15" fillId="0" borderId="0" xfId="0" applyFont="1" applyFill="1" applyBorder="1" applyAlignment="1" applyProtection="1">
      <alignment vertical="top"/>
    </xf>
    <xf numFmtId="0" fontId="5" fillId="0" borderId="0" xfId="0" applyFont="1" applyFill="1" applyBorder="1" applyProtection="1">
      <protection locked="0"/>
    </xf>
    <xf numFmtId="0" fontId="5" fillId="0" borderId="5" xfId="0" applyFont="1" applyFill="1" applyBorder="1" applyProtection="1">
      <protection locked="0"/>
    </xf>
    <xf numFmtId="0" fontId="16" fillId="0" borderId="0" xfId="0" applyFont="1" applyFill="1" applyBorder="1" applyProtection="1"/>
    <xf numFmtId="0" fontId="17" fillId="3" borderId="0" xfId="0" quotePrefix="1" applyFont="1" applyFill="1" applyBorder="1" applyAlignment="1" applyProtection="1">
      <alignment horizontal="right" vertical="center"/>
    </xf>
    <xf numFmtId="0" fontId="5" fillId="3" borderId="0" xfId="0" applyFont="1" applyFill="1" applyBorder="1" applyProtection="1"/>
    <xf numFmtId="0" fontId="18" fillId="0" borderId="0" xfId="0" applyFont="1" applyFill="1" applyBorder="1" applyAlignment="1" applyProtection="1">
      <alignment horizontal="right"/>
    </xf>
    <xf numFmtId="0" fontId="17" fillId="0" borderId="0" xfId="0" quotePrefix="1" applyFont="1" applyFill="1" applyBorder="1" applyAlignment="1" applyProtection="1">
      <alignment horizontal="right" vertical="center"/>
    </xf>
    <xf numFmtId="0" fontId="5" fillId="0" borderId="8" xfId="0" applyFont="1" applyFill="1" applyBorder="1" applyProtection="1">
      <protection locked="0"/>
    </xf>
    <xf numFmtId="164" fontId="5" fillId="0" borderId="8" xfId="1" applyNumberFormat="1" applyFont="1" applyFill="1" applyBorder="1" applyProtection="1">
      <protection locked="0"/>
    </xf>
    <xf numFmtId="0" fontId="5" fillId="0" borderId="8" xfId="0" applyNumberFormat="1" applyFont="1" applyFill="1" applyBorder="1" applyProtection="1">
      <protection locked="0"/>
    </xf>
    <xf numFmtId="0" fontId="19" fillId="0" borderId="0" xfId="0" applyFont="1" applyFill="1" applyBorder="1" applyProtection="1">
      <protection locked="0"/>
    </xf>
    <xf numFmtId="164" fontId="5" fillId="3" borderId="8" xfId="1" applyNumberFormat="1" applyFont="1" applyFill="1" applyBorder="1" applyProtection="1">
      <protection locked="0"/>
    </xf>
    <xf numFmtId="164" fontId="5" fillId="0" borderId="0" xfId="1" applyNumberFormat="1" applyFont="1" applyFill="1" applyBorder="1" applyProtection="1">
      <protection locked="0"/>
    </xf>
    <xf numFmtId="0" fontId="5" fillId="4" borderId="13" xfId="0" applyFont="1" applyFill="1" applyBorder="1" applyProtection="1"/>
    <xf numFmtId="0" fontId="5" fillId="4" borderId="14" xfId="0" applyFont="1" applyFill="1" applyBorder="1" applyProtection="1"/>
    <xf numFmtId="0" fontId="13" fillId="4" borderId="14" xfId="0" applyFont="1" applyFill="1" applyBorder="1" applyProtection="1"/>
    <xf numFmtId="0" fontId="16" fillId="4" borderId="14" xfId="0" applyFont="1" applyFill="1" applyBorder="1" applyProtection="1"/>
    <xf numFmtId="0" fontId="20" fillId="4" borderId="14" xfId="0" applyFont="1" applyFill="1" applyBorder="1" applyProtection="1"/>
    <xf numFmtId="0" fontId="5" fillId="4" borderId="15" xfId="0" applyFont="1" applyFill="1" applyBorder="1" applyProtection="1"/>
    <xf numFmtId="0" fontId="20" fillId="0" borderId="0" xfId="0" applyFont="1" applyFill="1" applyBorder="1" applyProtection="1"/>
    <xf numFmtId="0" fontId="21" fillId="0" borderId="0" xfId="0" applyFont="1" applyFill="1" applyBorder="1" applyProtection="1"/>
    <xf numFmtId="0" fontId="22" fillId="0" borderId="0" xfId="0" applyFont="1" applyFill="1" applyBorder="1" applyProtection="1"/>
    <xf numFmtId="0" fontId="12" fillId="0" borderId="0" xfId="0" applyFont="1" applyFill="1" applyBorder="1" applyProtection="1"/>
    <xf numFmtId="0" fontId="6" fillId="0" borderId="0" xfId="0" applyFont="1" applyFill="1" applyBorder="1" applyProtection="1"/>
    <xf numFmtId="0" fontId="6"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17" fillId="0" borderId="0" xfId="0" applyFont="1" applyFill="1" applyBorder="1" applyAlignment="1" applyProtection="1">
      <alignment vertical="center"/>
    </xf>
    <xf numFmtId="0" fontId="5" fillId="0" borderId="8" xfId="0" applyFont="1" applyFill="1" applyBorder="1" applyProtection="1"/>
    <xf numFmtId="0" fontId="5" fillId="0" borderId="0" xfId="0" applyFont="1" applyFill="1" applyBorder="1" applyAlignment="1" applyProtection="1">
      <alignment horizontal="left" wrapText="1"/>
    </xf>
    <xf numFmtId="0" fontId="17" fillId="0" borderId="0" xfId="0" applyFont="1" applyFill="1" applyBorder="1" applyAlignment="1" applyProtection="1">
      <alignment horizontal="left" vertical="center" wrapText="1"/>
    </xf>
    <xf numFmtId="0" fontId="5" fillId="0" borderId="8" xfId="0" applyFont="1" applyFill="1" applyBorder="1" applyAlignment="1" applyProtection="1">
      <alignment horizontal="left" wrapText="1"/>
    </xf>
    <xf numFmtId="0" fontId="5" fillId="0" borderId="5" xfId="0" applyFont="1" applyFill="1" applyBorder="1" applyAlignment="1" applyProtection="1">
      <alignment horizontal="center"/>
    </xf>
    <xf numFmtId="0" fontId="23" fillId="0" borderId="0" xfId="0" applyFont="1" applyFill="1" applyBorder="1" applyAlignment="1" applyProtection="1">
      <alignment horizontal="left" vertical="top"/>
    </xf>
    <xf numFmtId="0" fontId="24" fillId="0" borderId="0" xfId="0" applyFont="1" applyFill="1" applyBorder="1" applyAlignment="1" applyProtection="1">
      <alignment horizontal="left" vertical="center"/>
    </xf>
    <xf numFmtId="0" fontId="5" fillId="0" borderId="0" xfId="0" quotePrefix="1" applyFont="1" applyFill="1" applyBorder="1" applyAlignment="1" applyProtection="1">
      <alignment horizontal="left" vertical="center"/>
    </xf>
    <xf numFmtId="164" fontId="5" fillId="0" borderId="0" xfId="1" applyNumberFormat="1" applyFont="1" applyFill="1" applyBorder="1" applyAlignment="1" applyProtection="1">
      <alignment horizontal="left"/>
      <protection locked="0"/>
    </xf>
    <xf numFmtId="0" fontId="17" fillId="0" borderId="0" xfId="0" applyFont="1" applyFill="1" applyBorder="1" applyAlignment="1" applyProtection="1">
      <alignment horizontal="left" vertical="center"/>
    </xf>
    <xf numFmtId="0" fontId="5" fillId="0" borderId="8" xfId="0" quotePrefix="1" applyFont="1" applyFill="1" applyBorder="1" applyAlignment="1" applyProtection="1">
      <alignment horizontal="left" vertical="center"/>
    </xf>
    <xf numFmtId="0" fontId="25" fillId="0" borderId="0" xfId="0" applyFont="1" applyFill="1" applyBorder="1" applyAlignment="1" applyProtection="1">
      <alignment horizontal="left"/>
    </xf>
    <xf numFmtId="164" fontId="5" fillId="0" borderId="5" xfId="1" applyNumberFormat="1" applyFont="1" applyFill="1" applyBorder="1" applyProtection="1">
      <protection locked="0"/>
    </xf>
    <xf numFmtId="0" fontId="5" fillId="0" borderId="0" xfId="0" applyFont="1" applyFill="1" applyBorder="1" applyAlignment="1" applyProtection="1">
      <alignment horizontal="left" vertical="center"/>
    </xf>
    <xf numFmtId="0" fontId="26" fillId="0" borderId="0" xfId="0" quotePrefix="1" applyFont="1" applyFill="1" applyBorder="1" applyAlignment="1" applyProtection="1">
      <alignment horizontal="left" vertical="center"/>
    </xf>
    <xf numFmtId="0" fontId="27" fillId="0" borderId="0" xfId="0" applyFont="1" applyFill="1" applyBorder="1" applyAlignment="1" applyProtection="1">
      <alignment horizontal="left"/>
    </xf>
    <xf numFmtId="0" fontId="27" fillId="0" borderId="0" xfId="0" applyFont="1" applyFill="1" applyBorder="1" applyAlignment="1" applyProtection="1">
      <alignment horizontal="left" vertical="center"/>
    </xf>
    <xf numFmtId="164" fontId="5" fillId="0" borderId="0" xfId="1" applyNumberFormat="1" applyFont="1" applyFill="1" applyBorder="1" applyAlignment="1" applyProtection="1">
      <alignment horizontal="left"/>
    </xf>
    <xf numFmtId="0" fontId="5" fillId="0" borderId="8" xfId="0" applyFont="1" applyFill="1" applyBorder="1" applyAlignment="1" applyProtection="1">
      <alignment horizontal="left"/>
    </xf>
    <xf numFmtId="0" fontId="5" fillId="0" borderId="0" xfId="0" applyFont="1" applyFill="1"/>
    <xf numFmtId="164" fontId="5" fillId="0" borderId="5" xfId="1" applyNumberFormat="1" applyFont="1" applyFill="1" applyBorder="1" applyProtection="1"/>
    <xf numFmtId="0" fontId="28" fillId="0" borderId="0" xfId="0" applyFont="1" applyFill="1" applyBorder="1" applyAlignment="1" applyProtection="1">
      <alignment horizontal="left" vertical="center"/>
    </xf>
    <xf numFmtId="0" fontId="25" fillId="0" borderId="5" xfId="0" applyFont="1" applyFill="1" applyBorder="1" applyProtection="1"/>
    <xf numFmtId="0" fontId="6" fillId="0" borderId="6" xfId="0" applyFont="1" applyFill="1" applyBorder="1" applyProtection="1"/>
    <xf numFmtId="0" fontId="5" fillId="0" borderId="6" xfId="0" applyFont="1" applyFill="1" applyBorder="1" applyAlignment="1" applyProtection="1">
      <alignment horizontal="left"/>
    </xf>
    <xf numFmtId="164" fontId="5" fillId="0" borderId="6" xfId="1" applyNumberFormat="1" applyFont="1" applyFill="1" applyBorder="1" applyAlignment="1" applyProtection="1">
      <alignment horizontal="left"/>
    </xf>
    <xf numFmtId="0" fontId="5" fillId="0" borderId="6" xfId="0" applyFont="1" applyFill="1" applyBorder="1"/>
    <xf numFmtId="0" fontId="25" fillId="0" borderId="6" xfId="0" applyFont="1" applyFill="1" applyBorder="1" applyAlignment="1" applyProtection="1">
      <alignment horizontal="left"/>
    </xf>
    <xf numFmtId="0" fontId="6" fillId="0" borderId="2" xfId="0" applyFont="1" applyFill="1" applyBorder="1" applyProtection="1"/>
    <xf numFmtId="0" fontId="5" fillId="0" borderId="2" xfId="0" applyFont="1" applyFill="1" applyBorder="1" applyAlignment="1" applyProtection="1">
      <alignment horizontal="left"/>
    </xf>
    <xf numFmtId="164" fontId="5" fillId="0" borderId="2" xfId="1" applyNumberFormat="1" applyFont="1" applyFill="1" applyBorder="1" applyAlignment="1" applyProtection="1">
      <alignment horizontal="left"/>
    </xf>
    <xf numFmtId="0" fontId="5" fillId="0" borderId="2" xfId="0" applyFont="1" applyFill="1" applyBorder="1"/>
    <xf numFmtId="0" fontId="25" fillId="0" borderId="2" xfId="0" applyFont="1" applyFill="1" applyBorder="1" applyAlignment="1" applyProtection="1">
      <alignment horizontal="left"/>
    </xf>
    <xf numFmtId="0" fontId="5" fillId="0" borderId="13" xfId="0" applyFont="1" applyFill="1" applyBorder="1" applyProtection="1"/>
    <xf numFmtId="0" fontId="5" fillId="0" borderId="14" xfId="0" applyFont="1" applyFill="1" applyBorder="1" applyProtection="1"/>
    <xf numFmtId="0" fontId="27" fillId="0" borderId="14" xfId="0" applyFont="1" applyFill="1" applyBorder="1" applyProtection="1"/>
    <xf numFmtId="0" fontId="23" fillId="0" borderId="14" xfId="0" applyFont="1" applyFill="1" applyBorder="1" applyAlignment="1" applyProtection="1">
      <alignment horizontal="center"/>
    </xf>
    <xf numFmtId="0" fontId="25" fillId="0" borderId="14" xfId="0" applyFont="1" applyFill="1" applyBorder="1" applyProtection="1"/>
    <xf numFmtId="0" fontId="25" fillId="0" borderId="15" xfId="0" applyFont="1" applyFill="1" applyBorder="1" applyProtection="1"/>
    <xf numFmtId="0" fontId="30" fillId="0" borderId="0" xfId="0" applyFont="1" applyFill="1" applyBorder="1" applyProtection="1"/>
    <xf numFmtId="0" fontId="5" fillId="0" borderId="0" xfId="0" applyFont="1" applyFill="1" applyBorder="1" applyAlignment="1" applyProtection="1">
      <alignment horizontal="center"/>
    </xf>
    <xf numFmtId="0" fontId="5" fillId="0" borderId="4" xfId="0" applyFont="1" applyFill="1" applyBorder="1" applyProtection="1">
      <protection locked="0"/>
    </xf>
    <xf numFmtId="0" fontId="13" fillId="0" borderId="0" xfId="0" applyFont="1" applyFill="1" applyBorder="1" applyProtection="1">
      <protection locked="0"/>
    </xf>
    <xf numFmtId="0" fontId="5" fillId="0" borderId="0" xfId="0" applyFont="1" applyFill="1" applyBorder="1" applyAlignment="1" applyProtection="1">
      <alignment horizontal="center"/>
      <protection locked="0"/>
    </xf>
    <xf numFmtId="0" fontId="5" fillId="0" borderId="5" xfId="0" applyFont="1" applyFill="1" applyBorder="1" applyAlignment="1" applyProtection="1">
      <alignment horizontal="center"/>
      <protection locked="0"/>
    </xf>
    <xf numFmtId="0" fontId="16" fillId="0" borderId="0" xfId="0" applyFont="1" applyFill="1" applyBorder="1" applyProtection="1">
      <protection locked="0"/>
    </xf>
    <xf numFmtId="0" fontId="6" fillId="0" borderId="0" xfId="0" applyFont="1" applyFill="1" applyBorder="1" applyProtection="1">
      <protection locked="0"/>
    </xf>
    <xf numFmtId="0" fontId="6" fillId="0" borderId="0" xfId="0" applyFont="1" applyFill="1" applyBorder="1" applyAlignment="1" applyProtection="1">
      <alignment horizontal="left"/>
      <protection locked="0"/>
    </xf>
    <xf numFmtId="0" fontId="17" fillId="0" borderId="0" xfId="0" applyFont="1" applyFill="1" applyBorder="1" applyAlignment="1" applyProtection="1">
      <alignment vertical="center"/>
      <protection locked="0"/>
    </xf>
    <xf numFmtId="0" fontId="5" fillId="0" borderId="8" xfId="0" applyFont="1" applyFill="1" applyBorder="1" applyAlignment="1" applyProtection="1">
      <alignment horizontal="center"/>
      <protection locked="0"/>
    </xf>
    <xf numFmtId="0" fontId="17" fillId="0" borderId="0" xfId="0" applyFont="1" applyFill="1" applyBorder="1" applyAlignment="1" applyProtection="1">
      <alignment horizontal="center" vertical="center"/>
      <protection locked="0"/>
    </xf>
    <xf numFmtId="0" fontId="5" fillId="0" borderId="0" xfId="0" applyFont="1" applyFill="1" applyBorder="1" applyAlignment="1" applyProtection="1">
      <protection locked="0"/>
    </xf>
    <xf numFmtId="0" fontId="5" fillId="0" borderId="6" xfId="0" applyFont="1" applyFill="1" applyBorder="1" applyAlignment="1" applyProtection="1">
      <protection locked="0"/>
    </xf>
    <xf numFmtId="0" fontId="5" fillId="0" borderId="6" xfId="0" applyFont="1" applyFill="1" applyBorder="1" applyAlignment="1" applyProtection="1">
      <alignment horizontal="center"/>
      <protection locked="0"/>
    </xf>
    <xf numFmtId="0" fontId="5" fillId="0" borderId="6" xfId="0" applyFont="1" applyFill="1" applyBorder="1" applyProtection="1">
      <protection locked="0"/>
    </xf>
    <xf numFmtId="0" fontId="5" fillId="0" borderId="2" xfId="0" applyFont="1" applyFill="1" applyBorder="1" applyAlignment="1" applyProtection="1">
      <alignment horizontal="center"/>
      <protection locked="0"/>
    </xf>
    <xf numFmtId="0" fontId="5" fillId="0" borderId="2" xfId="0" applyFont="1" applyFill="1" applyBorder="1" applyProtection="1">
      <protection locked="0"/>
    </xf>
    <xf numFmtId="0" fontId="6" fillId="0" borderId="6" xfId="0" applyFont="1" applyFill="1" applyBorder="1" applyProtection="1">
      <protection locked="0"/>
    </xf>
    <xf numFmtId="0" fontId="5" fillId="0" borderId="6" xfId="0" applyFont="1" applyFill="1" applyBorder="1" applyProtection="1"/>
    <xf numFmtId="0" fontId="13" fillId="0" borderId="6" xfId="0" applyFont="1" applyFill="1" applyBorder="1" applyProtection="1">
      <protection locked="0"/>
    </xf>
    <xf numFmtId="0" fontId="6" fillId="0" borderId="2" xfId="0" applyFont="1" applyFill="1" applyBorder="1" applyProtection="1">
      <protection locked="0"/>
    </xf>
    <xf numFmtId="0" fontId="5" fillId="0" borderId="2" xfId="0" applyFont="1" applyFill="1" applyBorder="1" applyProtection="1"/>
    <xf numFmtId="0" fontId="13" fillId="0" borderId="2" xfId="0" applyFont="1" applyFill="1" applyBorder="1" applyProtection="1">
      <protection locked="0"/>
    </xf>
    <xf numFmtId="0" fontId="5" fillId="0" borderId="2" xfId="0" applyFont="1" applyFill="1" applyBorder="1" applyAlignment="1" applyProtection="1">
      <protection locked="0"/>
    </xf>
    <xf numFmtId="0" fontId="6" fillId="0" borderId="0" xfId="0" applyFont="1" applyFill="1" applyBorder="1" applyAlignment="1" applyProtection="1">
      <alignment horizontal="center"/>
      <protection locked="0"/>
    </xf>
    <xf numFmtId="0" fontId="5" fillId="4" borderId="14" xfId="0" applyFont="1" applyFill="1" applyBorder="1" applyProtection="1">
      <protection locked="0"/>
    </xf>
    <xf numFmtId="0" fontId="16" fillId="4" borderId="14" xfId="0" applyFont="1" applyFill="1" applyBorder="1" applyProtection="1">
      <protection locked="0"/>
    </xf>
    <xf numFmtId="0" fontId="31" fillId="4" borderId="14" xfId="0" applyFont="1" applyFill="1" applyBorder="1" applyProtection="1">
      <protection locked="0"/>
    </xf>
    <xf numFmtId="0" fontId="5" fillId="4" borderId="15" xfId="0" applyFont="1" applyFill="1" applyBorder="1" applyProtection="1">
      <protection locked="0"/>
    </xf>
    <xf numFmtId="0" fontId="31" fillId="0" borderId="0" xfId="0" applyFont="1" applyFill="1" applyBorder="1" applyProtection="1">
      <protection locked="0"/>
    </xf>
    <xf numFmtId="0" fontId="5" fillId="0" borderId="0" xfId="0" applyFont="1" applyFill="1" applyBorder="1" applyAlignment="1" applyProtection="1">
      <alignment horizontal="center" wrapText="1"/>
    </xf>
    <xf numFmtId="0" fontId="23" fillId="0" borderId="0" xfId="0" applyFont="1" applyFill="1" applyBorder="1" applyAlignment="1" applyProtection="1">
      <alignment horizontal="center" vertical="top"/>
    </xf>
    <xf numFmtId="0" fontId="6" fillId="0" borderId="0" xfId="0" applyFont="1" applyFill="1" applyBorder="1" applyAlignment="1" applyProtection="1">
      <alignment horizontal="center" wrapText="1"/>
    </xf>
    <xf numFmtId="0" fontId="33" fillId="0" borderId="0" xfId="0" applyFont="1" applyFill="1" applyBorder="1" applyProtection="1"/>
    <xf numFmtId="0" fontId="17" fillId="3" borderId="5" xfId="0" quotePrefix="1" applyFont="1" applyFill="1" applyBorder="1" applyAlignment="1" applyProtection="1">
      <alignment horizontal="right" vertical="center"/>
    </xf>
    <xf numFmtId="0" fontId="31" fillId="0" borderId="0" xfId="0" applyFont="1" applyFill="1" applyBorder="1" applyProtection="1"/>
    <xf numFmtId="0" fontId="17" fillId="0" borderId="0" xfId="0" applyFont="1" applyFill="1" applyBorder="1" applyAlignment="1" applyProtection="1">
      <alignment horizontal="right" vertical="center"/>
    </xf>
    <xf numFmtId="0" fontId="34" fillId="3" borderId="0" xfId="0" quotePrefix="1" applyFont="1" applyFill="1" applyBorder="1" applyAlignment="1" applyProtection="1">
      <alignment horizontal="right" vertical="center"/>
    </xf>
    <xf numFmtId="0" fontId="35" fillId="0" borderId="0" xfId="0" applyFont="1" applyFill="1" applyBorder="1" applyProtection="1"/>
    <xf numFmtId="0" fontId="27" fillId="0" borderId="0" xfId="0" applyFont="1" applyFill="1" applyBorder="1" applyProtection="1"/>
    <xf numFmtId="0" fontId="36" fillId="0" borderId="0" xfId="0" applyFont="1" applyFill="1" applyBorder="1" applyAlignment="1" applyProtection="1">
      <alignment horizontal="right" vertical="center"/>
    </xf>
    <xf numFmtId="164" fontId="5" fillId="0" borderId="0" xfId="1" applyNumberFormat="1" applyFont="1" applyFill="1" applyBorder="1" applyProtection="1"/>
    <xf numFmtId="164" fontId="5" fillId="5" borderId="8" xfId="1" applyNumberFormat="1" applyFont="1" applyFill="1" applyBorder="1" applyProtection="1"/>
    <xf numFmtId="0" fontId="30" fillId="0" borderId="0" xfId="0" applyFont="1" applyFill="1" applyBorder="1" applyAlignment="1" applyProtection="1">
      <alignment horizontal="center"/>
    </xf>
    <xf numFmtId="0" fontId="5" fillId="0" borderId="0" xfId="0" applyFont="1" applyFill="1" applyBorder="1" applyAlignment="1" applyProtection="1">
      <alignment horizontal="right"/>
    </xf>
    <xf numFmtId="0" fontId="17" fillId="0" borderId="5" xfId="0" applyFont="1" applyFill="1" applyBorder="1" applyAlignment="1" applyProtection="1">
      <alignment vertical="center"/>
    </xf>
    <xf numFmtId="0" fontId="31" fillId="0" borderId="5" xfId="0" applyFont="1" applyFill="1" applyBorder="1" applyProtection="1"/>
    <xf numFmtId="0" fontId="18" fillId="0" borderId="0" xfId="0" applyFont="1" applyFill="1" applyBorder="1" applyAlignment="1" applyProtection="1">
      <alignment horizontal="left"/>
    </xf>
    <xf numFmtId="0" fontId="13" fillId="0" borderId="0" xfId="0" applyFont="1" applyFill="1" applyBorder="1" applyAlignment="1" applyProtection="1">
      <alignment horizontal="left"/>
    </xf>
    <xf numFmtId="0" fontId="37" fillId="0" borderId="14" xfId="0" applyFont="1" applyFill="1" applyBorder="1" applyProtection="1"/>
    <xf numFmtId="0" fontId="38" fillId="0" borderId="14" xfId="0" applyFont="1" applyFill="1" applyBorder="1" applyAlignment="1" applyProtection="1">
      <alignment horizontal="center"/>
    </xf>
    <xf numFmtId="0" fontId="31" fillId="0" borderId="14" xfId="0" applyFont="1" applyFill="1" applyBorder="1" applyProtection="1"/>
    <xf numFmtId="0" fontId="31" fillId="0" borderId="15" xfId="0" applyFont="1" applyFill="1" applyBorder="1" applyProtection="1"/>
    <xf numFmtId="0" fontId="37" fillId="0" borderId="0" xfId="0" applyFont="1" applyFill="1" applyBorder="1" applyProtection="1"/>
    <xf numFmtId="0" fontId="38" fillId="0" borderId="0" xfId="0" applyFont="1" applyFill="1" applyBorder="1" applyAlignment="1" applyProtection="1">
      <alignment horizontal="center"/>
    </xf>
    <xf numFmtId="0" fontId="37" fillId="0" borderId="0" xfId="0" applyFont="1" applyFill="1" applyBorder="1" applyProtection="1">
      <protection locked="0"/>
    </xf>
    <xf numFmtId="0" fontId="38" fillId="0" borderId="0" xfId="0" applyFont="1" applyFill="1" applyBorder="1" applyAlignment="1" applyProtection="1">
      <alignment horizontal="center"/>
      <protection locked="0"/>
    </xf>
    <xf numFmtId="0" fontId="31" fillId="0" borderId="5" xfId="0" applyFont="1" applyFill="1" applyBorder="1" applyProtection="1">
      <protection locked="0"/>
    </xf>
    <xf numFmtId="0" fontId="5" fillId="0" borderId="13" xfId="0" applyFont="1" applyFill="1" applyBorder="1" applyProtection="1">
      <protection locked="0"/>
    </xf>
    <xf numFmtId="0" fontId="5" fillId="0" borderId="14" xfId="0" applyFont="1" applyFill="1" applyBorder="1" applyProtection="1">
      <protection locked="0"/>
    </xf>
    <xf numFmtId="0" fontId="37" fillId="0" borderId="14" xfId="0" applyFont="1" applyFill="1" applyBorder="1" applyProtection="1">
      <protection locked="0"/>
    </xf>
    <xf numFmtId="0" fontId="38" fillId="0" borderId="14" xfId="0" applyFont="1" applyFill="1" applyBorder="1" applyAlignment="1" applyProtection="1">
      <alignment horizontal="center"/>
      <protection locked="0"/>
    </xf>
    <xf numFmtId="0" fontId="31" fillId="0" borderId="14" xfId="0" applyFont="1" applyFill="1" applyBorder="1" applyProtection="1">
      <protection locked="0"/>
    </xf>
    <xf numFmtId="0" fontId="31" fillId="0" borderId="15" xfId="0" applyFont="1" applyFill="1" applyBorder="1" applyProtection="1">
      <protection locked="0"/>
    </xf>
    <xf numFmtId="0" fontId="5" fillId="0" borderId="12" xfId="0" applyFont="1" applyFill="1" applyBorder="1" applyProtection="1"/>
    <xf numFmtId="0" fontId="30" fillId="0" borderId="6" xfId="0" applyFont="1" applyFill="1" applyBorder="1" applyProtection="1"/>
    <xf numFmtId="0" fontId="5" fillId="0" borderId="16" xfId="0" applyFont="1" applyFill="1" applyBorder="1" applyProtection="1"/>
    <xf numFmtId="0" fontId="0" fillId="0" borderId="5"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9" xfId="0" applyFont="1" applyFill="1" applyBorder="1" applyAlignment="1">
      <alignment vertical="top"/>
    </xf>
    <xf numFmtId="0" fontId="0" fillId="0" borderId="11" xfId="0" applyFont="1" applyFill="1" applyBorder="1" applyAlignment="1">
      <alignment horizontal="left" vertical="top" wrapText="1"/>
    </xf>
    <xf numFmtId="0" fontId="0" fillId="0" borderId="4" xfId="0" applyFont="1" applyFill="1" applyBorder="1" applyAlignment="1">
      <alignment vertical="top"/>
    </xf>
    <xf numFmtId="0" fontId="0" fillId="0" borderId="12" xfId="0" applyFont="1" applyFill="1" applyBorder="1" applyAlignment="1">
      <alignment vertical="top"/>
    </xf>
    <xf numFmtId="0" fontId="1" fillId="0" borderId="4" xfId="0" applyFont="1" applyFill="1" applyBorder="1" applyAlignment="1">
      <alignment horizontal="right" vertical="top"/>
    </xf>
    <xf numFmtId="0" fontId="1" fillId="0" borderId="0" xfId="0" applyFont="1" applyFill="1" applyBorder="1" applyAlignment="1">
      <alignment vertical="top"/>
    </xf>
    <xf numFmtId="0" fontId="1" fillId="0" borderId="5" xfId="0" applyFont="1" applyFill="1" applyBorder="1" applyAlignment="1">
      <alignment horizontal="left" vertical="top" wrapText="1"/>
    </xf>
    <xf numFmtId="0" fontId="1" fillId="0" borderId="4" xfId="0" applyFont="1" applyFill="1" applyBorder="1" applyAlignment="1">
      <alignment vertical="top"/>
    </xf>
    <xf numFmtId="0" fontId="1" fillId="0" borderId="12" xfId="0" applyFont="1" applyFill="1" applyBorder="1" applyAlignment="1">
      <alignment horizontal="right" vertical="top" wrapText="1"/>
    </xf>
    <xf numFmtId="0" fontId="1" fillId="0" borderId="6" xfId="0" applyFont="1" applyFill="1" applyBorder="1" applyAlignment="1">
      <alignment vertical="top"/>
    </xf>
    <xf numFmtId="0" fontId="1" fillId="0" borderId="7" xfId="0" applyFont="1" applyFill="1" applyBorder="1" applyAlignment="1">
      <alignment horizontal="left" vertical="top" wrapText="1"/>
    </xf>
    <xf numFmtId="0" fontId="0" fillId="0" borderId="0" xfId="0" applyFont="1" applyFill="1" applyBorder="1" applyAlignment="1">
      <alignment vertical="top"/>
    </xf>
    <xf numFmtId="0" fontId="10" fillId="0" borderId="5" xfId="0" applyFont="1" applyFill="1" applyBorder="1" applyAlignment="1">
      <alignment horizontal="left" vertical="top" wrapText="1"/>
    </xf>
    <xf numFmtId="0" fontId="0" fillId="0" borderId="6" xfId="0" applyFont="1" applyFill="1" applyBorder="1" applyAlignment="1">
      <alignment vertical="top"/>
    </xf>
    <xf numFmtId="0" fontId="10" fillId="0" borderId="10"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164" fontId="10" fillId="0" borderId="0" xfId="1" applyNumberFormat="1" applyFont="1" applyFill="1" applyBorder="1" applyAlignment="1" applyProtection="1">
      <alignment horizontal="left" vertical="top" wrapText="1"/>
      <protection locked="0"/>
    </xf>
    <xf numFmtId="0" fontId="10" fillId="0" borderId="0" xfId="0" applyFont="1" applyFill="1" applyBorder="1" applyAlignment="1">
      <alignment vertical="top" wrapText="1"/>
    </xf>
    <xf numFmtId="0" fontId="10" fillId="0" borderId="6" xfId="0" applyFont="1" applyFill="1" applyBorder="1" applyAlignment="1">
      <alignment vertical="top" wrapText="1"/>
    </xf>
    <xf numFmtId="0" fontId="10" fillId="0" borderId="7" xfId="0" applyFont="1" applyFill="1" applyBorder="1" applyAlignment="1">
      <alignment horizontal="left" vertical="top" wrapText="1"/>
    </xf>
    <xf numFmtId="0" fontId="10" fillId="0" borderId="4" xfId="0" applyFont="1" applyFill="1" applyBorder="1" applyAlignment="1">
      <alignment horizontal="right" vertical="top" wrapText="1"/>
    </xf>
    <xf numFmtId="0" fontId="10" fillId="0" borderId="0" xfId="0" applyFont="1" applyFill="1" applyBorder="1" applyAlignment="1" applyProtection="1">
      <alignment vertical="top"/>
      <protection locked="0"/>
    </xf>
    <xf numFmtId="0" fontId="10" fillId="0" borderId="0" xfId="2" applyFont="1" applyFill="1" applyBorder="1" applyAlignment="1">
      <alignment horizontal="left" vertical="top"/>
    </xf>
    <xf numFmtId="0" fontId="10" fillId="0" borderId="5" xfId="2" applyFont="1" applyFill="1" applyBorder="1" applyAlignment="1">
      <alignment horizontal="left" vertical="top" wrapText="1"/>
    </xf>
    <xf numFmtId="0" fontId="10" fillId="0" borderId="0" xfId="2" applyFont="1" applyFill="1" applyBorder="1" applyAlignment="1">
      <alignment horizontal="left" vertical="top"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1" xfId="2" applyFont="1" applyFill="1" applyBorder="1" applyAlignment="1">
      <alignment horizontal="center" vertical="top"/>
    </xf>
    <xf numFmtId="0" fontId="8" fillId="0" borderId="2" xfId="2" applyFont="1" applyFill="1" applyBorder="1" applyAlignment="1">
      <alignment horizontal="center" vertical="top"/>
    </xf>
    <xf numFmtId="0" fontId="8" fillId="0" borderId="3" xfId="2" applyFont="1" applyFill="1" applyBorder="1" applyAlignment="1">
      <alignment horizontal="center" vertical="top"/>
    </xf>
    <xf numFmtId="0" fontId="40" fillId="0" borderId="0" xfId="0" applyFont="1" applyFill="1" applyAlignment="1" applyProtection="1">
      <alignment horizontal="left" vertical="top" wrapText="1"/>
    </xf>
    <xf numFmtId="0" fontId="40" fillId="0" borderId="0" xfId="0" applyFont="1" applyFill="1" applyAlignment="1" applyProtection="1">
      <alignment horizontal="left" wrapText="1"/>
    </xf>
    <xf numFmtId="0" fontId="8" fillId="0" borderId="8" xfId="2" applyFont="1" applyFill="1" applyBorder="1" applyAlignment="1">
      <alignment horizontal="center" vertical="top"/>
    </xf>
  </cellXfs>
  <cellStyles count="3">
    <cellStyle name="Accent2" xfId="2" builtinId="33"/>
    <cellStyle name="Comma" xfId="1" builtinId="3"/>
    <cellStyle name="Normal" xfId="0" builtinId="0"/>
  </cellStyles>
  <dxfs count="6">
    <dxf>
      <font>
        <b/>
        <i val="0"/>
        <strike val="0"/>
        <color rgb="FF375623"/>
      </font>
      <fill>
        <patternFill>
          <bgColor rgb="FFC6E0B4"/>
        </patternFill>
      </fill>
    </dxf>
    <dxf>
      <font>
        <b/>
        <i val="0"/>
        <strike val="0"/>
        <color rgb="FF9C0006"/>
      </font>
      <fill>
        <patternFill>
          <bgColor rgb="FFFFC7CE"/>
        </patternFill>
      </fill>
    </dxf>
    <dxf>
      <font>
        <b/>
        <i val="0"/>
        <strike val="0"/>
        <color rgb="FF375623"/>
      </font>
      <fill>
        <patternFill>
          <bgColor rgb="FFC6E0B4"/>
        </patternFill>
      </fill>
    </dxf>
    <dxf>
      <font>
        <b/>
        <i val="0"/>
        <strike val="0"/>
        <color rgb="FF9C0006"/>
      </font>
      <fill>
        <patternFill>
          <bgColor rgb="FFFFC7CE"/>
        </patternFill>
      </fill>
    </dxf>
    <dxf>
      <font>
        <b/>
        <i val="0"/>
        <strike val="0"/>
        <color rgb="FF9C0006"/>
      </font>
      <fill>
        <patternFill>
          <bgColor rgb="FFFFC7CE"/>
        </patternFill>
      </fill>
    </dxf>
    <dxf>
      <font>
        <b/>
        <i val="0"/>
        <strike val="0"/>
        <color rgb="FF375623"/>
      </font>
      <fill>
        <patternFill>
          <bgColor rgb="FFC6E0B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428625</xdr:colOff>
      <xdr:row>0</xdr:row>
      <xdr:rowOff>57150</xdr:rowOff>
    </xdr:from>
    <xdr:to>
      <xdr:col>3</xdr:col>
      <xdr:colOff>63500</xdr:colOff>
      <xdr:row>4</xdr:row>
      <xdr:rowOff>115241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5825" y="57150"/>
          <a:ext cx="1520825" cy="10486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476250</xdr:colOff>
          <xdr:row>70</xdr:row>
          <xdr:rowOff>19050</xdr:rowOff>
        </xdr:from>
        <xdr:to>
          <xdr:col>4</xdr:col>
          <xdr:colOff>990600</xdr:colOff>
          <xdr:row>70</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72</xdr:row>
          <xdr:rowOff>19050</xdr:rowOff>
        </xdr:from>
        <xdr:to>
          <xdr:col>4</xdr:col>
          <xdr:colOff>857250</xdr:colOff>
          <xdr:row>72</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74</xdr:row>
          <xdr:rowOff>38100</xdr:rowOff>
        </xdr:from>
        <xdr:to>
          <xdr:col>5</xdr:col>
          <xdr:colOff>171450</xdr:colOff>
          <xdr:row>74</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98"/>
  <sheetViews>
    <sheetView workbookViewId="0">
      <selection activeCell="B2" sqref="B2:C2"/>
    </sheetView>
  </sheetViews>
  <sheetFormatPr defaultRowHeight="15" x14ac:dyDescent="0.25"/>
  <cols>
    <col min="1" max="1" width="25" customWidth="1"/>
    <col min="2" max="2" width="51" customWidth="1"/>
    <col min="3" max="3" width="85.7109375" customWidth="1"/>
  </cols>
  <sheetData>
    <row r="1" spans="1:3" ht="21" x14ac:dyDescent="0.25">
      <c r="A1" s="1" t="s">
        <v>0</v>
      </c>
      <c r="B1" s="2"/>
      <c r="C1" s="3"/>
    </row>
    <row r="2" spans="1:3" ht="69.75" customHeight="1" x14ac:dyDescent="0.25">
      <c r="A2" s="2"/>
      <c r="B2" s="190" t="s">
        <v>230</v>
      </c>
      <c r="C2" s="190"/>
    </row>
    <row r="3" spans="1:3" ht="20.25" customHeight="1" x14ac:dyDescent="0.25">
      <c r="A3" s="2"/>
      <c r="B3" s="190" t="s">
        <v>231</v>
      </c>
      <c r="C3" s="190"/>
    </row>
    <row r="4" spans="1:3" ht="15.75" x14ac:dyDescent="0.25">
      <c r="A4" s="2"/>
      <c r="B4" s="191" t="s">
        <v>232</v>
      </c>
      <c r="C4" s="191"/>
    </row>
    <row r="5" spans="1:3" ht="37.5" x14ac:dyDescent="0.25">
      <c r="A5" s="4" t="s">
        <v>1</v>
      </c>
      <c r="B5" s="5" t="s">
        <v>2</v>
      </c>
      <c r="C5" s="4" t="s">
        <v>3</v>
      </c>
    </row>
    <row r="6" spans="1:3" ht="18.75" x14ac:dyDescent="0.25">
      <c r="A6" s="187" t="s">
        <v>4</v>
      </c>
      <c r="B6" s="188"/>
      <c r="C6" s="189"/>
    </row>
    <row r="7" spans="1:3" x14ac:dyDescent="0.25">
      <c r="A7" s="162">
        <v>1</v>
      </c>
      <c r="B7" s="171" t="s">
        <v>5</v>
      </c>
      <c r="C7" s="158" t="s">
        <v>6</v>
      </c>
    </row>
    <row r="8" spans="1:3" x14ac:dyDescent="0.25">
      <c r="A8" s="162">
        <v>2</v>
      </c>
      <c r="B8" s="171" t="s">
        <v>7</v>
      </c>
      <c r="C8" s="172" t="s">
        <v>8</v>
      </c>
    </row>
    <row r="9" spans="1:3" x14ac:dyDescent="0.25">
      <c r="A9" s="162">
        <v>3</v>
      </c>
      <c r="B9" s="171" t="s">
        <v>9</v>
      </c>
      <c r="C9" s="158" t="s">
        <v>10</v>
      </c>
    </row>
    <row r="10" spans="1:3" x14ac:dyDescent="0.25">
      <c r="A10" s="162">
        <v>4</v>
      </c>
      <c r="B10" s="171" t="s">
        <v>11</v>
      </c>
      <c r="C10" s="172" t="s">
        <v>233</v>
      </c>
    </row>
    <row r="11" spans="1:3" x14ac:dyDescent="0.25">
      <c r="A11" s="162">
        <v>5</v>
      </c>
      <c r="B11" s="171" t="s">
        <v>12</v>
      </c>
      <c r="C11" s="158" t="s">
        <v>13</v>
      </c>
    </row>
    <row r="12" spans="1:3" ht="90" x14ac:dyDescent="0.25">
      <c r="A12" s="162">
        <v>6</v>
      </c>
      <c r="B12" s="171" t="s">
        <v>14</v>
      </c>
      <c r="C12" s="172" t="s">
        <v>15</v>
      </c>
    </row>
    <row r="13" spans="1:3" ht="30" x14ac:dyDescent="0.25">
      <c r="A13" s="162">
        <v>7</v>
      </c>
      <c r="B13" s="171" t="s">
        <v>16</v>
      </c>
      <c r="C13" s="158" t="s">
        <v>17</v>
      </c>
    </row>
    <row r="14" spans="1:3" x14ac:dyDescent="0.25">
      <c r="A14" s="162">
        <v>8</v>
      </c>
      <c r="B14" s="171" t="s">
        <v>18</v>
      </c>
      <c r="C14" s="158" t="s">
        <v>19</v>
      </c>
    </row>
    <row r="15" spans="1:3" ht="30" x14ac:dyDescent="0.25">
      <c r="A15" s="162">
        <v>9</v>
      </c>
      <c r="B15" s="171" t="s">
        <v>20</v>
      </c>
      <c r="C15" s="158" t="s">
        <v>21</v>
      </c>
    </row>
    <row r="16" spans="1:3" ht="60" x14ac:dyDescent="0.25">
      <c r="A16" s="162">
        <v>10</v>
      </c>
      <c r="B16" s="173" t="s">
        <v>22</v>
      </c>
      <c r="C16" s="159" t="s">
        <v>225</v>
      </c>
    </row>
    <row r="17" spans="1:3" ht="18.75" x14ac:dyDescent="0.25">
      <c r="A17" s="192" t="s">
        <v>219</v>
      </c>
      <c r="B17" s="192"/>
      <c r="C17" s="192"/>
    </row>
    <row r="18" spans="1:3" x14ac:dyDescent="0.25">
      <c r="A18" s="160">
        <v>11</v>
      </c>
      <c r="B18" s="174" t="s">
        <v>23</v>
      </c>
      <c r="C18" s="161" t="s">
        <v>24</v>
      </c>
    </row>
    <row r="19" spans="1:3" x14ac:dyDescent="0.25">
      <c r="A19" s="162">
        <v>12</v>
      </c>
      <c r="B19" s="175" t="s">
        <v>25</v>
      </c>
      <c r="C19" s="158" t="s">
        <v>26</v>
      </c>
    </row>
    <row r="20" spans="1:3" x14ac:dyDescent="0.25">
      <c r="A20" s="162">
        <v>13</v>
      </c>
      <c r="B20" s="175" t="s">
        <v>27</v>
      </c>
      <c r="C20" s="158" t="s">
        <v>28</v>
      </c>
    </row>
    <row r="21" spans="1:3" x14ac:dyDescent="0.25">
      <c r="A21" s="162">
        <v>14</v>
      </c>
      <c r="B21" s="175" t="s">
        <v>29</v>
      </c>
      <c r="C21" s="158" t="s">
        <v>30</v>
      </c>
    </row>
    <row r="22" spans="1:3" x14ac:dyDescent="0.25">
      <c r="A22" s="162">
        <v>15</v>
      </c>
      <c r="B22" s="175" t="s">
        <v>31</v>
      </c>
      <c r="C22" s="158" t="s">
        <v>32</v>
      </c>
    </row>
    <row r="23" spans="1:3" x14ac:dyDescent="0.25">
      <c r="A23" s="162">
        <v>16</v>
      </c>
      <c r="B23" s="175" t="s">
        <v>33</v>
      </c>
      <c r="C23" s="158" t="s">
        <v>34</v>
      </c>
    </row>
    <row r="24" spans="1:3" x14ac:dyDescent="0.25">
      <c r="A24" s="162">
        <v>17</v>
      </c>
      <c r="B24" s="175" t="s">
        <v>35</v>
      </c>
      <c r="C24" s="158" t="s">
        <v>36</v>
      </c>
    </row>
    <row r="25" spans="1:3" x14ac:dyDescent="0.25">
      <c r="A25" s="162">
        <v>18</v>
      </c>
      <c r="B25" s="175" t="s">
        <v>37</v>
      </c>
      <c r="C25" s="158" t="s">
        <v>38</v>
      </c>
    </row>
    <row r="26" spans="1:3" ht="30" x14ac:dyDescent="0.25">
      <c r="A26" s="162">
        <v>19</v>
      </c>
      <c r="B26" s="175" t="s">
        <v>39</v>
      </c>
      <c r="C26" s="158" t="s">
        <v>234</v>
      </c>
    </row>
    <row r="27" spans="1:3" ht="45" x14ac:dyDescent="0.25">
      <c r="A27" s="162">
        <v>20</v>
      </c>
      <c r="B27" s="175" t="s">
        <v>40</v>
      </c>
      <c r="C27" s="158" t="s">
        <v>234</v>
      </c>
    </row>
    <row r="28" spans="1:3" ht="30" x14ac:dyDescent="0.25">
      <c r="A28" s="162">
        <v>21</v>
      </c>
      <c r="B28" s="176" t="s">
        <v>41</v>
      </c>
      <c r="C28" s="158" t="s">
        <v>234</v>
      </c>
    </row>
    <row r="29" spans="1:3" ht="30" x14ac:dyDescent="0.25">
      <c r="A29" s="162">
        <v>22</v>
      </c>
      <c r="B29" s="176" t="s">
        <v>42</v>
      </c>
      <c r="C29" s="158" t="s">
        <v>234</v>
      </c>
    </row>
    <row r="30" spans="1:3" ht="30" x14ac:dyDescent="0.25">
      <c r="A30" s="162">
        <v>23</v>
      </c>
      <c r="B30" s="177" t="s">
        <v>43</v>
      </c>
      <c r="C30" s="158" t="s">
        <v>234</v>
      </c>
    </row>
    <row r="31" spans="1:3" ht="45" x14ac:dyDescent="0.25">
      <c r="A31" s="162">
        <v>24</v>
      </c>
      <c r="B31" s="177" t="s">
        <v>44</v>
      </c>
      <c r="C31" s="158" t="s">
        <v>234</v>
      </c>
    </row>
    <row r="32" spans="1:3" ht="45" x14ac:dyDescent="0.25">
      <c r="A32" s="163">
        <v>25</v>
      </c>
      <c r="B32" s="178" t="s">
        <v>45</v>
      </c>
      <c r="C32" s="179" t="s">
        <v>226</v>
      </c>
    </row>
    <row r="33" spans="1:3" ht="18.75" x14ac:dyDescent="0.25">
      <c r="A33" s="187" t="s">
        <v>220</v>
      </c>
      <c r="B33" s="188"/>
      <c r="C33" s="189"/>
    </row>
    <row r="34" spans="1:3" ht="30" x14ac:dyDescent="0.25">
      <c r="A34" s="8" t="s">
        <v>1</v>
      </c>
      <c r="B34" s="185" t="s">
        <v>46</v>
      </c>
      <c r="C34" s="186"/>
    </row>
    <row r="35" spans="1:3" x14ac:dyDescent="0.25">
      <c r="A35" s="180">
        <v>26</v>
      </c>
      <c r="B35" s="181" t="s">
        <v>47</v>
      </c>
      <c r="C35" s="158" t="s">
        <v>48</v>
      </c>
    </row>
    <row r="36" spans="1:3" x14ac:dyDescent="0.25">
      <c r="A36" s="180">
        <v>27</v>
      </c>
      <c r="B36" s="181" t="s">
        <v>49</v>
      </c>
      <c r="C36" s="158" t="s">
        <v>50</v>
      </c>
    </row>
    <row r="37" spans="1:3" x14ac:dyDescent="0.25">
      <c r="A37" s="180">
        <v>28</v>
      </c>
      <c r="B37" s="181" t="s">
        <v>51</v>
      </c>
      <c r="C37" s="158" t="s">
        <v>52</v>
      </c>
    </row>
    <row r="38" spans="1:3" x14ac:dyDescent="0.25">
      <c r="A38" s="180">
        <v>29</v>
      </c>
      <c r="B38" s="181" t="s">
        <v>53</v>
      </c>
      <c r="C38" s="158" t="s">
        <v>54</v>
      </c>
    </row>
    <row r="39" spans="1:3" x14ac:dyDescent="0.25">
      <c r="A39" s="180">
        <v>30</v>
      </c>
      <c r="B39" s="181" t="s">
        <v>55</v>
      </c>
      <c r="C39" s="158" t="s">
        <v>56</v>
      </c>
    </row>
    <row r="40" spans="1:3" x14ac:dyDescent="0.25">
      <c r="A40" s="180">
        <v>31</v>
      </c>
      <c r="B40" s="181" t="s">
        <v>57</v>
      </c>
      <c r="C40" s="158" t="s">
        <v>58</v>
      </c>
    </row>
    <row r="41" spans="1:3" x14ac:dyDescent="0.25">
      <c r="A41" s="180">
        <v>32</v>
      </c>
      <c r="B41" s="181" t="s">
        <v>59</v>
      </c>
      <c r="C41" s="158" t="s">
        <v>60</v>
      </c>
    </row>
    <row r="42" spans="1:3" x14ac:dyDescent="0.25">
      <c r="A42" s="180">
        <v>33</v>
      </c>
      <c r="B42" s="181" t="s">
        <v>61</v>
      </c>
      <c r="C42" s="158" t="s">
        <v>62</v>
      </c>
    </row>
    <row r="43" spans="1:3" x14ac:dyDescent="0.25">
      <c r="A43" s="180">
        <v>34</v>
      </c>
      <c r="B43" s="181" t="s">
        <v>63</v>
      </c>
      <c r="C43" s="158" t="s">
        <v>64</v>
      </c>
    </row>
    <row r="44" spans="1:3" x14ac:dyDescent="0.25">
      <c r="A44" s="180">
        <v>35</v>
      </c>
      <c r="B44" s="181" t="s">
        <v>65</v>
      </c>
      <c r="C44" s="158" t="s">
        <v>66</v>
      </c>
    </row>
    <row r="45" spans="1:3" ht="17.25" customHeight="1" x14ac:dyDescent="0.25">
      <c r="A45" s="180">
        <v>36</v>
      </c>
      <c r="B45" s="181" t="s">
        <v>67</v>
      </c>
      <c r="C45" s="158" t="s">
        <v>68</v>
      </c>
    </row>
    <row r="46" spans="1:3" x14ac:dyDescent="0.25">
      <c r="A46" s="180">
        <v>37</v>
      </c>
      <c r="B46" s="181" t="s">
        <v>69</v>
      </c>
      <c r="C46" s="158" t="s">
        <v>70</v>
      </c>
    </row>
    <row r="47" spans="1:3" x14ac:dyDescent="0.25">
      <c r="A47" s="180">
        <v>38</v>
      </c>
      <c r="B47" s="181" t="s">
        <v>71</v>
      </c>
      <c r="C47" s="158" t="s">
        <v>72</v>
      </c>
    </row>
    <row r="48" spans="1:3" x14ac:dyDescent="0.25">
      <c r="A48" s="180">
        <v>39</v>
      </c>
      <c r="B48" s="181" t="s">
        <v>73</v>
      </c>
      <c r="C48" s="158" t="s">
        <v>74</v>
      </c>
    </row>
    <row r="49" spans="1:3" x14ac:dyDescent="0.25">
      <c r="A49" s="180">
        <v>40</v>
      </c>
      <c r="B49" s="181" t="s">
        <v>75</v>
      </c>
      <c r="C49" s="158" t="s">
        <v>76</v>
      </c>
    </row>
    <row r="50" spans="1:3" x14ac:dyDescent="0.25">
      <c r="A50" s="180">
        <v>41</v>
      </c>
      <c r="B50" s="181" t="s">
        <v>77</v>
      </c>
      <c r="C50" s="158" t="s">
        <v>78</v>
      </c>
    </row>
    <row r="51" spans="1:3" x14ac:dyDescent="0.25">
      <c r="A51" s="180">
        <v>42</v>
      </c>
      <c r="B51" s="181" t="s">
        <v>79</v>
      </c>
      <c r="C51" s="158" t="s">
        <v>80</v>
      </c>
    </row>
    <row r="52" spans="1:3" x14ac:dyDescent="0.25">
      <c r="A52" s="180">
        <v>43</v>
      </c>
      <c r="B52" s="181" t="s">
        <v>81</v>
      </c>
      <c r="C52" s="158" t="s">
        <v>82</v>
      </c>
    </row>
    <row r="53" spans="1:3" x14ac:dyDescent="0.25">
      <c r="A53" s="180">
        <v>44</v>
      </c>
      <c r="B53" s="181" t="s">
        <v>83</v>
      </c>
      <c r="C53" s="158" t="s">
        <v>84</v>
      </c>
    </row>
    <row r="54" spans="1:3" x14ac:dyDescent="0.25">
      <c r="A54" s="180">
        <v>45</v>
      </c>
      <c r="B54" s="181" t="s">
        <v>85</v>
      </c>
      <c r="C54" s="158" t="s">
        <v>86</v>
      </c>
    </row>
    <row r="55" spans="1:3" x14ac:dyDescent="0.25">
      <c r="A55" s="180">
        <v>46</v>
      </c>
      <c r="B55" s="181" t="s">
        <v>223</v>
      </c>
      <c r="C55" s="158" t="s">
        <v>87</v>
      </c>
    </row>
    <row r="56" spans="1:3" x14ac:dyDescent="0.25">
      <c r="A56" s="180">
        <v>47</v>
      </c>
      <c r="B56" s="181" t="s">
        <v>88</v>
      </c>
      <c r="C56" s="158" t="s">
        <v>89</v>
      </c>
    </row>
    <row r="57" spans="1:3" x14ac:dyDescent="0.25">
      <c r="A57" s="180">
        <v>48</v>
      </c>
      <c r="B57" s="181" t="s">
        <v>90</v>
      </c>
      <c r="C57" s="158" t="s">
        <v>91</v>
      </c>
    </row>
    <row r="58" spans="1:3" x14ac:dyDescent="0.25">
      <c r="A58" s="180">
        <v>49</v>
      </c>
      <c r="B58" s="181" t="s">
        <v>92</v>
      </c>
      <c r="C58" s="158" t="s">
        <v>93</v>
      </c>
    </row>
    <row r="59" spans="1:3" x14ac:dyDescent="0.25">
      <c r="A59" s="180">
        <v>50</v>
      </c>
      <c r="B59" s="181" t="s">
        <v>94</v>
      </c>
      <c r="C59" s="158" t="s">
        <v>235</v>
      </c>
    </row>
    <row r="60" spans="1:3" x14ac:dyDescent="0.25">
      <c r="A60" s="180">
        <v>51</v>
      </c>
      <c r="B60" s="181" t="s">
        <v>95</v>
      </c>
      <c r="C60" s="158" t="s">
        <v>224</v>
      </c>
    </row>
    <row r="61" spans="1:3" x14ac:dyDescent="0.25">
      <c r="A61" s="180">
        <v>52</v>
      </c>
      <c r="B61" s="181" t="s">
        <v>96</v>
      </c>
      <c r="C61" s="158" t="s">
        <v>97</v>
      </c>
    </row>
    <row r="62" spans="1:3" ht="18.75" x14ac:dyDescent="0.25">
      <c r="A62" s="187" t="s">
        <v>221</v>
      </c>
      <c r="B62" s="188"/>
      <c r="C62" s="189"/>
    </row>
    <row r="63" spans="1:3" ht="30" x14ac:dyDescent="0.25">
      <c r="A63" s="9">
        <v>53</v>
      </c>
      <c r="B63" s="182" t="s">
        <v>98</v>
      </c>
      <c r="C63" s="183" t="s">
        <v>227</v>
      </c>
    </row>
    <row r="64" spans="1:3" ht="30" x14ac:dyDescent="0.25">
      <c r="A64" s="164">
        <v>54</v>
      </c>
      <c r="B64" s="165" t="s">
        <v>99</v>
      </c>
      <c r="C64" s="166" t="s">
        <v>100</v>
      </c>
    </row>
    <row r="65" spans="1:3" x14ac:dyDescent="0.25">
      <c r="A65" s="164">
        <v>55</v>
      </c>
      <c r="B65" s="165" t="s">
        <v>101</v>
      </c>
      <c r="C65" s="166" t="s">
        <v>102</v>
      </c>
    </row>
    <row r="66" spans="1:3" x14ac:dyDescent="0.25">
      <c r="A66" s="164">
        <v>56</v>
      </c>
      <c r="B66" s="165" t="s">
        <v>103</v>
      </c>
      <c r="C66" s="166" t="s">
        <v>104</v>
      </c>
    </row>
    <row r="67" spans="1:3" ht="30" x14ac:dyDescent="0.25">
      <c r="A67" s="164">
        <v>57</v>
      </c>
      <c r="B67" s="165" t="s">
        <v>105</v>
      </c>
      <c r="C67" s="166" t="s">
        <v>106</v>
      </c>
    </row>
    <row r="68" spans="1:3" ht="45" x14ac:dyDescent="0.25">
      <c r="A68" s="164">
        <v>58</v>
      </c>
      <c r="B68" s="165" t="s">
        <v>107</v>
      </c>
      <c r="C68" s="166" t="s">
        <v>108</v>
      </c>
    </row>
    <row r="69" spans="1:3" x14ac:dyDescent="0.25">
      <c r="A69" s="167"/>
      <c r="B69" s="165"/>
      <c r="C69" s="166"/>
    </row>
    <row r="70" spans="1:3" ht="30" x14ac:dyDescent="0.25">
      <c r="A70" s="167">
        <v>59</v>
      </c>
      <c r="B70" s="184" t="s">
        <v>109</v>
      </c>
      <c r="C70" s="183" t="s">
        <v>228</v>
      </c>
    </row>
    <row r="71" spans="1:3" ht="30" x14ac:dyDescent="0.25">
      <c r="A71" s="167">
        <v>60</v>
      </c>
      <c r="B71" s="165" t="s">
        <v>110</v>
      </c>
      <c r="C71" s="166" t="s">
        <v>111</v>
      </c>
    </row>
    <row r="72" spans="1:3" x14ac:dyDescent="0.25">
      <c r="A72" s="167">
        <v>61</v>
      </c>
      <c r="B72" s="165" t="s">
        <v>112</v>
      </c>
      <c r="C72" s="166" t="s">
        <v>113</v>
      </c>
    </row>
    <row r="73" spans="1:3" x14ac:dyDescent="0.25">
      <c r="A73" s="167">
        <v>62</v>
      </c>
      <c r="B73" s="165" t="s">
        <v>114</v>
      </c>
      <c r="C73" s="166" t="s">
        <v>115</v>
      </c>
    </row>
    <row r="74" spans="1:3" ht="30" x14ac:dyDescent="0.25">
      <c r="A74" s="167">
        <v>63</v>
      </c>
      <c r="B74" s="165" t="s">
        <v>116</v>
      </c>
      <c r="C74" s="166" t="s">
        <v>117</v>
      </c>
    </row>
    <row r="75" spans="1:3" ht="45" x14ac:dyDescent="0.25">
      <c r="A75" s="167">
        <v>64</v>
      </c>
      <c r="B75" s="165" t="s">
        <v>118</v>
      </c>
      <c r="C75" s="166" t="s">
        <v>119</v>
      </c>
    </row>
    <row r="76" spans="1:3" x14ac:dyDescent="0.25">
      <c r="A76" s="167"/>
      <c r="B76" s="165"/>
      <c r="C76" s="166"/>
    </row>
    <row r="77" spans="1:3" ht="30" x14ac:dyDescent="0.25">
      <c r="A77" s="167">
        <v>65</v>
      </c>
      <c r="B77" s="184" t="s">
        <v>120</v>
      </c>
      <c r="C77" s="183" t="s">
        <v>229</v>
      </c>
    </row>
    <row r="78" spans="1:3" ht="30" x14ac:dyDescent="0.25">
      <c r="A78" s="167">
        <v>66</v>
      </c>
      <c r="B78" s="165" t="s">
        <v>121</v>
      </c>
      <c r="C78" s="166" t="s">
        <v>122</v>
      </c>
    </row>
    <row r="79" spans="1:3" ht="75" x14ac:dyDescent="0.25">
      <c r="A79" s="167">
        <v>67</v>
      </c>
      <c r="B79" s="165" t="s">
        <v>123</v>
      </c>
      <c r="C79" s="166" t="s">
        <v>124</v>
      </c>
    </row>
    <row r="80" spans="1:3" ht="75" x14ac:dyDescent="0.25">
      <c r="A80" s="167">
        <v>68</v>
      </c>
      <c r="B80" s="165" t="s">
        <v>125</v>
      </c>
      <c r="C80" s="166" t="s">
        <v>126</v>
      </c>
    </row>
    <row r="81" spans="1:3" ht="30" x14ac:dyDescent="0.25">
      <c r="A81" s="167">
        <v>69</v>
      </c>
      <c r="B81" s="165" t="s">
        <v>127</v>
      </c>
      <c r="C81" s="166" t="s">
        <v>128</v>
      </c>
    </row>
    <row r="82" spans="1:3" ht="45" x14ac:dyDescent="0.25">
      <c r="A82" s="167">
        <v>70</v>
      </c>
      <c r="B82" s="165" t="s">
        <v>129</v>
      </c>
      <c r="C82" s="166" t="s">
        <v>130</v>
      </c>
    </row>
    <row r="83" spans="1:3" x14ac:dyDescent="0.25">
      <c r="A83" s="167"/>
      <c r="B83" s="165"/>
      <c r="C83" s="166"/>
    </row>
    <row r="84" spans="1:3" ht="30" x14ac:dyDescent="0.25">
      <c r="A84" s="167">
        <v>71</v>
      </c>
      <c r="B84" s="165" t="s">
        <v>131</v>
      </c>
      <c r="C84" s="166" t="s">
        <v>132</v>
      </c>
    </row>
    <row r="85" spans="1:3" x14ac:dyDescent="0.25">
      <c r="A85" s="167">
        <v>72</v>
      </c>
      <c r="B85" s="165" t="s">
        <v>133</v>
      </c>
      <c r="C85" s="166" t="s">
        <v>134</v>
      </c>
    </row>
    <row r="86" spans="1:3" x14ac:dyDescent="0.25">
      <c r="A86" s="167">
        <v>73</v>
      </c>
      <c r="B86" s="165" t="s">
        <v>135</v>
      </c>
      <c r="C86" s="166" t="s">
        <v>136</v>
      </c>
    </row>
    <row r="87" spans="1:3" x14ac:dyDescent="0.25">
      <c r="A87" s="164" t="s">
        <v>137</v>
      </c>
      <c r="B87" s="165" t="s">
        <v>138</v>
      </c>
      <c r="C87" s="166" t="s">
        <v>139</v>
      </c>
    </row>
    <row r="88" spans="1:3" ht="30" x14ac:dyDescent="0.25">
      <c r="A88" s="167">
        <v>74</v>
      </c>
      <c r="B88" s="165" t="s">
        <v>140</v>
      </c>
      <c r="C88" s="166" t="s">
        <v>141</v>
      </c>
    </row>
    <row r="89" spans="1:3" ht="45" x14ac:dyDescent="0.25">
      <c r="A89" s="167">
        <v>75</v>
      </c>
      <c r="B89" s="165" t="s">
        <v>142</v>
      </c>
      <c r="C89" s="166" t="s">
        <v>143</v>
      </c>
    </row>
    <row r="90" spans="1:3" x14ac:dyDescent="0.25">
      <c r="A90" s="164" t="s">
        <v>144</v>
      </c>
      <c r="B90" s="165" t="s">
        <v>145</v>
      </c>
      <c r="C90" s="166" t="s">
        <v>146</v>
      </c>
    </row>
    <row r="91" spans="1:3" x14ac:dyDescent="0.25">
      <c r="A91" s="164" t="s">
        <v>147</v>
      </c>
      <c r="B91" s="165" t="s">
        <v>148</v>
      </c>
      <c r="C91" s="166" t="s">
        <v>146</v>
      </c>
    </row>
    <row r="92" spans="1:3" x14ac:dyDescent="0.25">
      <c r="A92" s="164" t="s">
        <v>149</v>
      </c>
      <c r="B92" s="165" t="s">
        <v>150</v>
      </c>
      <c r="C92" s="166" t="s">
        <v>146</v>
      </c>
    </row>
    <row r="93" spans="1:3" ht="94.15" customHeight="1" x14ac:dyDescent="0.25">
      <c r="A93" s="164" t="s">
        <v>151</v>
      </c>
      <c r="B93" s="165" t="s">
        <v>152</v>
      </c>
      <c r="C93" s="172" t="s">
        <v>153</v>
      </c>
    </row>
    <row r="94" spans="1:3" x14ac:dyDescent="0.25">
      <c r="A94" s="164" t="s">
        <v>154</v>
      </c>
      <c r="B94" s="165" t="s">
        <v>155</v>
      </c>
      <c r="C94" s="166" t="s">
        <v>146</v>
      </c>
    </row>
    <row r="95" spans="1:3" x14ac:dyDescent="0.25">
      <c r="A95" s="164" t="s">
        <v>156</v>
      </c>
      <c r="B95" s="165" t="s">
        <v>157</v>
      </c>
      <c r="C95" s="166" t="s">
        <v>146</v>
      </c>
    </row>
    <row r="96" spans="1:3" ht="45" x14ac:dyDescent="0.25">
      <c r="A96" s="168" t="s">
        <v>158</v>
      </c>
      <c r="B96" s="169" t="s">
        <v>158</v>
      </c>
      <c r="C96" s="170" t="s">
        <v>159</v>
      </c>
    </row>
    <row r="97" spans="1:3" ht="18.75" x14ac:dyDescent="0.25">
      <c r="A97" s="187" t="s">
        <v>160</v>
      </c>
      <c r="B97" s="188"/>
      <c r="C97" s="189"/>
    </row>
    <row r="98" spans="1:3" ht="30" x14ac:dyDescent="0.25">
      <c r="A98" s="10"/>
      <c r="B98" s="6" t="s">
        <v>161</v>
      </c>
      <c r="C98" s="7" t="s">
        <v>162</v>
      </c>
    </row>
  </sheetData>
  <mergeCells count="9">
    <mergeCell ref="B34:C34"/>
    <mergeCell ref="A62:C62"/>
    <mergeCell ref="A97:C97"/>
    <mergeCell ref="B2:C2"/>
    <mergeCell ref="B3:C3"/>
    <mergeCell ref="B4:C4"/>
    <mergeCell ref="A6:C6"/>
    <mergeCell ref="A17:C17"/>
    <mergeCell ref="A33:C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Y93"/>
  <sheetViews>
    <sheetView tabSelected="1" workbookViewId="0">
      <selection activeCell="E89" sqref="E89"/>
    </sheetView>
  </sheetViews>
  <sheetFormatPr defaultRowHeight="15" x14ac:dyDescent="0.25"/>
  <cols>
    <col min="1" max="2" width="3.28515625" customWidth="1"/>
    <col min="3" max="3" width="27" customWidth="1"/>
    <col min="4" max="4" width="3.42578125" customWidth="1"/>
    <col min="5" max="5" width="16.7109375" customWidth="1"/>
    <col min="6" max="6" width="3.140625" customWidth="1"/>
    <col min="7" max="7" width="12.5703125" customWidth="1"/>
    <col min="8" max="8" width="3.28515625" customWidth="1"/>
    <col min="9" max="9" width="2.85546875" customWidth="1"/>
    <col min="10" max="10" width="12.5703125" customWidth="1"/>
    <col min="11" max="11" width="2.140625" customWidth="1"/>
    <col min="12" max="12" width="3.140625" customWidth="1"/>
    <col min="13" max="13" width="13.7109375" customWidth="1"/>
    <col min="14" max="14" width="2.85546875" customWidth="1"/>
    <col min="15" max="15" width="3.140625" customWidth="1"/>
    <col min="16" max="16" width="20.28515625" bestFit="1" customWidth="1"/>
    <col min="17" max="17" width="3.140625" customWidth="1"/>
    <col min="18" max="18" width="16" customWidth="1"/>
    <col min="19" max="19" width="4.42578125" customWidth="1"/>
    <col min="20" max="20" width="3.28515625" customWidth="1"/>
    <col min="21" max="21" width="12.5703125" customWidth="1"/>
    <col min="22" max="22" width="2.28515625" customWidth="1"/>
    <col min="23" max="23" width="2.85546875" customWidth="1"/>
    <col min="24" max="24" width="12.5703125" customWidth="1"/>
    <col min="25" max="25" width="4.28515625" customWidth="1"/>
  </cols>
  <sheetData>
    <row r="1" spans="1:25" ht="18" x14ac:dyDescent="0.25">
      <c r="A1" s="11"/>
      <c r="B1" s="12"/>
      <c r="C1" s="12"/>
      <c r="D1" s="12"/>
      <c r="E1" s="13"/>
      <c r="F1" s="13"/>
      <c r="G1" s="14" t="s">
        <v>163</v>
      </c>
      <c r="H1" s="14"/>
      <c r="I1" s="14"/>
      <c r="J1" s="12"/>
      <c r="K1" s="12"/>
      <c r="L1" s="12"/>
      <c r="M1" s="12"/>
      <c r="N1" s="12"/>
      <c r="O1" s="12"/>
      <c r="P1" s="12"/>
      <c r="Q1" s="12"/>
      <c r="R1" s="12"/>
      <c r="S1" s="12"/>
      <c r="T1" s="12"/>
      <c r="U1" s="12"/>
      <c r="V1" s="12"/>
      <c r="W1" s="12"/>
      <c r="X1" s="12"/>
      <c r="Y1" s="15"/>
    </row>
    <row r="2" spans="1:25" ht="20.25" x14ac:dyDescent="0.3">
      <c r="A2" s="16"/>
      <c r="B2" s="17"/>
      <c r="C2" s="18"/>
      <c r="D2" s="18"/>
      <c r="E2" s="19" t="s">
        <v>164</v>
      </c>
      <c r="F2" s="19"/>
      <c r="G2" s="20" t="s">
        <v>165</v>
      </c>
      <c r="H2" s="20"/>
      <c r="I2" s="20"/>
      <c r="J2" s="17"/>
      <c r="K2" s="17"/>
      <c r="L2" s="17"/>
      <c r="M2" s="20"/>
      <c r="N2" s="20"/>
      <c r="O2" s="20"/>
      <c r="P2" s="17"/>
      <c r="Q2" s="17"/>
      <c r="R2" s="17"/>
      <c r="S2" s="17"/>
      <c r="T2" s="17"/>
      <c r="U2" s="17"/>
      <c r="V2" s="17"/>
      <c r="W2" s="17"/>
      <c r="X2" s="17"/>
      <c r="Y2" s="21"/>
    </row>
    <row r="3" spans="1:25" ht="20.25" x14ac:dyDescent="0.3">
      <c r="A3" s="16"/>
      <c r="B3" s="17"/>
      <c r="C3" s="18"/>
      <c r="D3" s="18"/>
      <c r="E3" s="19"/>
      <c r="F3" s="19"/>
      <c r="G3" s="22"/>
      <c r="H3" s="20"/>
      <c r="I3" s="20"/>
      <c r="J3" s="17"/>
      <c r="K3" s="17"/>
      <c r="L3" s="17"/>
      <c r="M3" s="20"/>
      <c r="N3" s="20"/>
      <c r="O3" s="20"/>
      <c r="P3" s="17"/>
      <c r="Q3" s="17"/>
      <c r="R3" s="17"/>
      <c r="S3" s="17"/>
      <c r="T3" s="17"/>
      <c r="U3" s="17"/>
      <c r="V3" s="17"/>
      <c r="W3" s="17"/>
      <c r="X3" s="17"/>
      <c r="Y3" s="21"/>
    </row>
    <row r="4" spans="1:25" ht="20.25" x14ac:dyDescent="0.3">
      <c r="A4" s="16"/>
      <c r="B4" s="17"/>
      <c r="C4" s="18"/>
      <c r="D4" s="18"/>
      <c r="E4" s="19"/>
      <c r="F4" s="19"/>
      <c r="G4" s="22"/>
      <c r="H4" s="20"/>
      <c r="I4" s="20"/>
      <c r="J4" s="17"/>
      <c r="K4" s="17"/>
      <c r="L4" s="17"/>
      <c r="M4" s="20"/>
      <c r="N4" s="20"/>
      <c r="O4" s="20"/>
      <c r="P4" s="17"/>
      <c r="Q4" s="17"/>
      <c r="R4" s="17"/>
      <c r="S4" s="17"/>
      <c r="T4" s="17"/>
      <c r="U4" s="17"/>
      <c r="V4" s="17"/>
      <c r="W4" s="17"/>
      <c r="X4" s="23"/>
      <c r="Y4" s="24"/>
    </row>
    <row r="5" spans="1:25" ht="20.25" x14ac:dyDescent="0.3">
      <c r="A5" s="16"/>
      <c r="B5" s="17"/>
      <c r="C5" s="18" t="s">
        <v>166</v>
      </c>
      <c r="D5" s="18"/>
      <c r="E5" s="19"/>
      <c r="F5" s="19"/>
      <c r="G5" s="22"/>
      <c r="H5" s="20"/>
      <c r="I5" s="20"/>
      <c r="J5" s="17"/>
      <c r="K5" s="17"/>
      <c r="L5" s="17"/>
      <c r="M5" s="20"/>
      <c r="N5" s="20"/>
      <c r="O5" s="20"/>
      <c r="P5" s="17"/>
      <c r="Q5" s="17"/>
      <c r="R5" s="17"/>
      <c r="S5" s="17"/>
      <c r="T5" s="17"/>
      <c r="U5" s="17"/>
      <c r="V5" s="17"/>
      <c r="W5" s="17"/>
      <c r="X5" s="17"/>
      <c r="Y5" s="21"/>
    </row>
    <row r="6" spans="1:25" ht="20.25" x14ac:dyDescent="0.3">
      <c r="A6" s="16"/>
      <c r="B6" s="17"/>
      <c r="C6" s="25" t="s">
        <v>167</v>
      </c>
      <c r="D6" s="18"/>
      <c r="E6" s="17"/>
      <c r="F6" s="17"/>
      <c r="G6" s="17"/>
      <c r="H6" s="17"/>
      <c r="I6" s="17"/>
      <c r="J6" s="17"/>
      <c r="K6" s="17"/>
      <c r="L6" s="26"/>
      <c r="M6" s="27"/>
      <c r="N6" s="27"/>
      <c r="O6" s="27"/>
      <c r="P6" s="17"/>
      <c r="Q6" s="17"/>
      <c r="R6" s="17"/>
      <c r="S6" s="17"/>
      <c r="T6" s="17"/>
      <c r="U6" s="17"/>
      <c r="V6" s="17"/>
      <c r="W6" s="17"/>
      <c r="X6" s="17"/>
      <c r="Y6" s="21"/>
    </row>
    <row r="7" spans="1:25" ht="18" x14ac:dyDescent="0.25">
      <c r="A7" s="16"/>
      <c r="B7" s="17"/>
      <c r="C7" s="28" t="s">
        <v>222</v>
      </c>
      <c r="D7" s="29" t="s">
        <v>168</v>
      </c>
      <c r="E7" s="30">
        <v>2022</v>
      </c>
      <c r="F7" s="17"/>
      <c r="G7" s="17"/>
      <c r="H7" s="17"/>
      <c r="I7" s="17"/>
      <c r="J7" s="17"/>
      <c r="K7" s="17"/>
      <c r="L7" s="17"/>
      <c r="M7" s="17"/>
      <c r="N7" s="17"/>
      <c r="O7" s="17"/>
      <c r="P7" s="28" t="s">
        <v>14</v>
      </c>
      <c r="Q7" s="26">
        <v>6</v>
      </c>
      <c r="R7" s="31"/>
      <c r="S7" s="17"/>
      <c r="T7" s="17"/>
      <c r="U7" s="17"/>
      <c r="V7" s="17"/>
      <c r="W7" s="17"/>
      <c r="X7" s="17"/>
      <c r="Y7" s="21"/>
    </row>
    <row r="8" spans="1:25" ht="18" x14ac:dyDescent="0.25">
      <c r="A8" s="16"/>
      <c r="B8" s="17"/>
      <c r="C8" s="28" t="s">
        <v>7</v>
      </c>
      <c r="D8" s="29" t="s">
        <v>169</v>
      </c>
      <c r="E8" s="32"/>
      <c r="F8" s="17"/>
      <c r="G8" s="17"/>
      <c r="H8" s="17"/>
      <c r="I8" s="17"/>
      <c r="J8" s="17"/>
      <c r="K8" s="17"/>
      <c r="L8" s="17"/>
      <c r="M8" s="17"/>
      <c r="N8" s="17"/>
      <c r="O8" s="17"/>
      <c r="P8" s="28" t="s">
        <v>16</v>
      </c>
      <c r="Q8" s="26">
        <v>7</v>
      </c>
      <c r="R8" s="31"/>
      <c r="S8" s="17"/>
      <c r="T8" s="17"/>
      <c r="U8" s="33">
        <v>1</v>
      </c>
      <c r="V8" s="17"/>
      <c r="W8" s="17"/>
      <c r="X8" s="17"/>
      <c r="Y8" s="21"/>
    </row>
    <row r="9" spans="1:25" ht="18" x14ac:dyDescent="0.25">
      <c r="A9" s="16"/>
      <c r="B9" s="17"/>
      <c r="C9" s="28" t="s">
        <v>9</v>
      </c>
      <c r="D9" s="29" t="s">
        <v>170</v>
      </c>
      <c r="E9" s="31"/>
      <c r="F9" s="17"/>
      <c r="G9" s="17"/>
      <c r="H9" s="17"/>
      <c r="I9" s="17"/>
      <c r="J9" s="17"/>
      <c r="K9" s="17"/>
      <c r="L9" s="17"/>
      <c r="M9" s="17"/>
      <c r="N9" s="17"/>
      <c r="O9" s="17"/>
      <c r="P9" s="28" t="s">
        <v>18</v>
      </c>
      <c r="Q9" s="26">
        <v>8</v>
      </c>
      <c r="R9" s="31"/>
      <c r="S9" s="17"/>
      <c r="T9" s="17"/>
      <c r="U9" s="17"/>
      <c r="V9" s="17"/>
      <c r="W9" s="17"/>
      <c r="X9" s="17"/>
      <c r="Y9" s="21"/>
    </row>
    <row r="10" spans="1:25" ht="18" x14ac:dyDescent="0.25">
      <c r="A10" s="16"/>
      <c r="B10" s="17"/>
      <c r="C10" s="28" t="s">
        <v>11</v>
      </c>
      <c r="D10" s="29">
        <v>4</v>
      </c>
      <c r="E10" s="34"/>
      <c r="F10" s="17"/>
      <c r="G10" s="17"/>
      <c r="H10" s="17"/>
      <c r="I10" s="17"/>
      <c r="J10" s="17"/>
      <c r="K10" s="17"/>
      <c r="L10" s="17"/>
      <c r="M10" s="17"/>
      <c r="N10" s="17"/>
      <c r="O10" s="17"/>
      <c r="P10" s="28" t="s">
        <v>20</v>
      </c>
      <c r="Q10" s="26">
        <v>9</v>
      </c>
      <c r="R10" s="31"/>
      <c r="S10" s="17"/>
      <c r="T10" s="17"/>
      <c r="U10" s="17"/>
      <c r="V10" s="17"/>
      <c r="W10" s="17"/>
      <c r="X10" s="17"/>
      <c r="Y10" s="21"/>
    </row>
    <row r="11" spans="1:25" ht="18" x14ac:dyDescent="0.25">
      <c r="A11" s="16"/>
      <c r="B11" s="17"/>
      <c r="C11" s="28" t="s">
        <v>12</v>
      </c>
      <c r="D11" s="29" t="s">
        <v>171</v>
      </c>
      <c r="E11" s="31"/>
      <c r="F11" s="17"/>
      <c r="G11" s="17"/>
      <c r="H11" s="25"/>
      <c r="I11" s="25"/>
      <c r="J11" s="17"/>
      <c r="K11" s="17"/>
      <c r="L11" s="17"/>
      <c r="M11" s="17"/>
      <c r="N11" s="17"/>
      <c r="O11" s="17"/>
      <c r="P11" s="28" t="s">
        <v>22</v>
      </c>
      <c r="Q11" s="26">
        <v>10</v>
      </c>
      <c r="R11" s="31"/>
      <c r="S11" s="17"/>
      <c r="T11" s="17"/>
      <c r="U11" s="17"/>
      <c r="V11" s="17"/>
      <c r="W11" s="17"/>
      <c r="X11" s="17"/>
      <c r="Y11" s="21"/>
    </row>
    <row r="12" spans="1:25" ht="18" x14ac:dyDescent="0.25">
      <c r="A12" s="16"/>
      <c r="B12" s="17"/>
      <c r="C12" s="28"/>
      <c r="D12" s="29"/>
      <c r="E12" s="35"/>
      <c r="F12" s="17"/>
      <c r="G12" s="17"/>
      <c r="H12" s="25"/>
      <c r="I12" s="25"/>
      <c r="J12" s="17"/>
      <c r="K12" s="17"/>
      <c r="L12" s="17"/>
      <c r="M12" s="17"/>
      <c r="N12" s="17"/>
      <c r="O12" s="17"/>
      <c r="P12" s="28"/>
      <c r="Q12" s="26"/>
      <c r="R12" s="35"/>
      <c r="S12" s="17"/>
      <c r="T12" s="17"/>
      <c r="U12" s="17"/>
      <c r="V12" s="17"/>
      <c r="W12" s="17"/>
      <c r="X12" s="17"/>
      <c r="Y12" s="21"/>
    </row>
    <row r="13" spans="1:25" ht="21" thickBot="1" x14ac:dyDescent="0.35">
      <c r="A13" s="36"/>
      <c r="B13" s="37"/>
      <c r="C13" s="38"/>
      <c r="D13" s="38"/>
      <c r="E13" s="39"/>
      <c r="F13" s="39"/>
      <c r="G13" s="40"/>
      <c r="H13" s="40"/>
      <c r="I13" s="40"/>
      <c r="J13" s="37"/>
      <c r="K13" s="37"/>
      <c r="L13" s="37"/>
      <c r="M13" s="37"/>
      <c r="N13" s="37"/>
      <c r="O13" s="37"/>
      <c r="P13" s="37"/>
      <c r="Q13" s="37"/>
      <c r="R13" s="37"/>
      <c r="S13" s="37"/>
      <c r="T13" s="37"/>
      <c r="U13" s="37"/>
      <c r="V13" s="37"/>
      <c r="W13" s="37"/>
      <c r="X13" s="37"/>
      <c r="Y13" s="41"/>
    </row>
    <row r="14" spans="1:25" ht="21" thickTop="1" x14ac:dyDescent="0.3">
      <c r="A14" s="16"/>
      <c r="B14" s="17"/>
      <c r="C14" s="18" t="s">
        <v>172</v>
      </c>
      <c r="D14" s="18"/>
      <c r="E14" s="25"/>
      <c r="F14" s="25"/>
      <c r="G14" s="42"/>
      <c r="H14" s="42"/>
      <c r="I14" s="42"/>
      <c r="J14" s="17"/>
      <c r="K14" s="17"/>
      <c r="L14" s="17"/>
      <c r="M14" s="17"/>
      <c r="N14" s="17"/>
      <c r="O14" s="17"/>
      <c r="P14" s="17"/>
      <c r="Q14" s="17"/>
      <c r="R14" s="17"/>
      <c r="S14" s="17"/>
      <c r="T14" s="17"/>
      <c r="U14" s="17"/>
      <c r="V14" s="17"/>
      <c r="W14" s="17"/>
      <c r="X14" s="17"/>
      <c r="Y14" s="21"/>
    </row>
    <row r="15" spans="1:25" ht="20.25" x14ac:dyDescent="0.3">
      <c r="A15" s="16"/>
      <c r="B15" s="17"/>
      <c r="C15" s="18" t="s">
        <v>173</v>
      </c>
      <c r="D15" s="18"/>
      <c r="E15" s="43"/>
      <c r="F15" s="43"/>
      <c r="G15" s="17"/>
      <c r="H15" s="17"/>
      <c r="I15" s="17"/>
      <c r="J15" s="17"/>
      <c r="K15" s="17"/>
      <c r="L15" s="17"/>
      <c r="M15" s="17"/>
      <c r="N15" s="17"/>
      <c r="O15" s="17"/>
      <c r="P15" s="17"/>
      <c r="Q15" s="17"/>
      <c r="R15" s="17"/>
      <c r="S15" s="17"/>
      <c r="T15" s="17"/>
      <c r="U15" s="17"/>
      <c r="V15" s="17"/>
      <c r="W15" s="17"/>
      <c r="X15" s="17"/>
      <c r="Y15" s="21"/>
    </row>
    <row r="16" spans="1:25" ht="20.25" x14ac:dyDescent="0.3">
      <c r="A16" s="16"/>
      <c r="B16" s="17"/>
      <c r="C16" s="25" t="s">
        <v>174</v>
      </c>
      <c r="D16" s="44"/>
      <c r="E16" s="17"/>
      <c r="F16" s="17"/>
      <c r="G16" s="45"/>
      <c r="H16" s="45"/>
      <c r="I16" s="45"/>
      <c r="J16" s="17"/>
      <c r="K16" s="17"/>
      <c r="L16" s="17"/>
      <c r="M16" s="17"/>
      <c r="N16" s="17"/>
      <c r="O16" s="17"/>
      <c r="P16" s="17"/>
      <c r="Q16" s="17"/>
      <c r="R16" s="17"/>
      <c r="S16" s="17"/>
      <c r="T16" s="17"/>
      <c r="U16" s="17"/>
      <c r="V16" s="17"/>
      <c r="W16" s="17"/>
      <c r="X16" s="17"/>
      <c r="Y16" s="21"/>
    </row>
    <row r="17" spans="1:25" ht="15.75" x14ac:dyDescent="0.25">
      <c r="A17" s="16"/>
      <c r="B17" s="17"/>
      <c r="C17" s="17"/>
      <c r="D17" s="17"/>
      <c r="E17" s="46"/>
      <c r="F17" s="46"/>
      <c r="G17" s="47"/>
      <c r="H17" s="47"/>
      <c r="I17" s="47"/>
      <c r="J17" s="17"/>
      <c r="K17" s="17"/>
      <c r="L17" s="17"/>
      <c r="M17" s="17"/>
      <c r="N17" s="17"/>
      <c r="O17" s="17"/>
      <c r="P17" s="17"/>
      <c r="Q17" s="17"/>
      <c r="R17" s="17"/>
      <c r="S17" s="17"/>
      <c r="T17" s="17"/>
      <c r="U17" s="17"/>
      <c r="V17" s="17"/>
      <c r="W17" s="17"/>
      <c r="X17" s="17"/>
      <c r="Y17" s="21"/>
    </row>
    <row r="18" spans="1:25" ht="15.75" x14ac:dyDescent="0.25">
      <c r="A18" s="16"/>
      <c r="B18" s="17"/>
      <c r="C18" s="48" t="s">
        <v>175</v>
      </c>
      <c r="D18" s="49"/>
      <c r="E18" s="49"/>
      <c r="F18" s="49"/>
      <c r="G18" s="48"/>
      <c r="H18" s="48"/>
      <c r="I18" s="48"/>
      <c r="J18" s="48" t="s">
        <v>176</v>
      </c>
      <c r="K18" s="49"/>
      <c r="L18" s="49"/>
      <c r="M18" s="49"/>
      <c r="N18" s="49"/>
      <c r="O18" s="49"/>
      <c r="P18" s="49"/>
      <c r="Q18" s="49"/>
      <c r="R18" s="49"/>
      <c r="S18" s="49"/>
      <c r="T18" s="49"/>
      <c r="U18" s="49"/>
      <c r="V18" s="49"/>
      <c r="W18" s="49"/>
      <c r="X18" s="49"/>
      <c r="Y18" s="21"/>
    </row>
    <row r="19" spans="1:25" ht="15.75" x14ac:dyDescent="0.25">
      <c r="A19" s="50">
        <v>11</v>
      </c>
      <c r="B19" s="51"/>
      <c r="C19" s="49" t="s">
        <v>23</v>
      </c>
      <c r="D19" s="49"/>
      <c r="E19" s="52"/>
      <c r="F19" s="52"/>
      <c r="G19" s="52"/>
      <c r="H19" s="53">
        <v>19</v>
      </c>
      <c r="I19" s="54"/>
      <c r="J19" s="49" t="s">
        <v>39</v>
      </c>
      <c r="K19" s="49"/>
      <c r="L19" s="49"/>
      <c r="M19" s="49"/>
      <c r="N19" s="49"/>
      <c r="O19" s="49"/>
      <c r="P19" s="49"/>
      <c r="Q19" s="49"/>
      <c r="R19" s="49"/>
      <c r="S19" s="49"/>
      <c r="T19" s="49"/>
      <c r="U19" s="49"/>
      <c r="V19" s="49"/>
      <c r="W19" s="49"/>
      <c r="X19" s="49"/>
      <c r="Y19" s="55"/>
    </row>
    <row r="20" spans="1:25" ht="15.75" x14ac:dyDescent="0.25">
      <c r="A20" s="50">
        <v>12</v>
      </c>
      <c r="B20" s="51"/>
      <c r="C20" s="49" t="s">
        <v>25</v>
      </c>
      <c r="D20" s="49"/>
      <c r="E20" s="49"/>
      <c r="F20" s="49"/>
      <c r="G20" s="56"/>
      <c r="H20" s="57"/>
      <c r="I20" s="56"/>
      <c r="J20" s="17"/>
      <c r="K20" s="49"/>
      <c r="L20" s="49"/>
      <c r="M20" s="49"/>
      <c r="N20" s="49"/>
      <c r="O20" s="49"/>
      <c r="P20" s="49"/>
      <c r="Q20" s="49"/>
      <c r="R20" s="49"/>
      <c r="S20" s="49"/>
      <c r="T20" s="49"/>
      <c r="U20" s="49"/>
      <c r="V20" s="49"/>
      <c r="W20" s="49"/>
      <c r="X20" s="49"/>
      <c r="Y20" s="55"/>
    </row>
    <row r="21" spans="1:25" ht="15.75" x14ac:dyDescent="0.25">
      <c r="A21" s="50">
        <v>13</v>
      </c>
      <c r="B21" s="51"/>
      <c r="C21" s="49" t="s">
        <v>27</v>
      </c>
      <c r="D21" s="49"/>
      <c r="E21" s="49"/>
      <c r="F21" s="58"/>
      <c r="G21" s="59"/>
      <c r="H21" s="60">
        <v>20</v>
      </c>
      <c r="I21" s="61"/>
      <c r="J21" s="49" t="s">
        <v>177</v>
      </c>
      <c r="K21" s="49"/>
      <c r="L21" s="58"/>
      <c r="M21" s="59"/>
      <c r="N21" s="59"/>
      <c r="O21" s="59"/>
      <c r="P21" s="49"/>
      <c r="Q21" s="49"/>
      <c r="R21" s="62"/>
      <c r="S21" s="62"/>
      <c r="T21" s="58"/>
      <c r="U21" s="59"/>
      <c r="V21" s="49"/>
      <c r="W21" s="58"/>
      <c r="X21" s="59"/>
      <c r="Y21" s="63"/>
    </row>
    <row r="22" spans="1:25" ht="15.75" x14ac:dyDescent="0.25">
      <c r="A22" s="50"/>
      <c r="B22" s="17"/>
      <c r="C22" s="17"/>
      <c r="D22" s="49"/>
      <c r="E22" s="49"/>
      <c r="F22" s="58"/>
      <c r="G22" s="59"/>
      <c r="H22" s="60"/>
      <c r="I22" s="58"/>
      <c r="J22" s="17" t="s">
        <v>178</v>
      </c>
      <c r="K22" s="49"/>
      <c r="L22" s="64"/>
      <c r="M22" s="49"/>
      <c r="N22" s="49"/>
      <c r="O22" s="49"/>
      <c r="P22" s="49"/>
      <c r="Q22" s="49"/>
      <c r="R22" s="62"/>
      <c r="S22" s="62"/>
      <c r="T22" s="65"/>
      <c r="U22" s="59"/>
      <c r="V22" s="49"/>
      <c r="W22" s="65"/>
      <c r="X22" s="59"/>
      <c r="Y22" s="63"/>
    </row>
    <row r="23" spans="1:25" ht="15.75" x14ac:dyDescent="0.25">
      <c r="A23" s="50"/>
      <c r="B23" s="17"/>
      <c r="C23" s="48" t="s">
        <v>179</v>
      </c>
      <c r="D23" s="49"/>
      <c r="E23" s="49"/>
      <c r="F23" s="58"/>
      <c r="G23" s="59"/>
      <c r="H23" s="60"/>
      <c r="I23" s="58"/>
      <c r="J23" s="17"/>
      <c r="K23" s="49"/>
      <c r="L23" s="58"/>
      <c r="M23" s="59"/>
      <c r="N23" s="59"/>
      <c r="O23" s="59"/>
      <c r="P23" s="49"/>
      <c r="Q23" s="49"/>
      <c r="R23" s="49"/>
      <c r="S23" s="49"/>
      <c r="T23" s="65"/>
      <c r="U23" s="59"/>
      <c r="V23" s="49"/>
      <c r="W23" s="65"/>
      <c r="X23" s="59"/>
      <c r="Y23" s="63"/>
    </row>
    <row r="24" spans="1:25" ht="15.75" x14ac:dyDescent="0.25">
      <c r="A24" s="50">
        <v>14</v>
      </c>
      <c r="B24" s="51"/>
      <c r="C24" s="49" t="s">
        <v>29</v>
      </c>
      <c r="D24" s="49"/>
      <c r="E24" s="49"/>
      <c r="F24" s="58"/>
      <c r="G24" s="59"/>
      <c r="H24" s="60">
        <v>21</v>
      </c>
      <c r="I24" s="61"/>
      <c r="J24" s="59" t="s">
        <v>41</v>
      </c>
      <c r="K24" s="49"/>
      <c r="L24" s="64"/>
      <c r="M24" s="49"/>
      <c r="N24" s="49"/>
      <c r="O24" s="49"/>
      <c r="P24" s="49"/>
      <c r="Q24" s="49"/>
      <c r="R24" s="49"/>
      <c r="S24" s="49"/>
      <c r="T24" s="65"/>
      <c r="U24" s="59"/>
      <c r="V24" s="49"/>
      <c r="W24" s="65"/>
      <c r="X24" s="59"/>
      <c r="Y24" s="63"/>
    </row>
    <row r="25" spans="1:25" ht="15.75" x14ac:dyDescent="0.25">
      <c r="A25" s="50">
        <v>15</v>
      </c>
      <c r="B25" s="51"/>
      <c r="C25" s="49" t="s">
        <v>31</v>
      </c>
      <c r="D25" s="49"/>
      <c r="E25" s="49"/>
      <c r="F25" s="58"/>
      <c r="G25" s="59"/>
      <c r="H25" s="60"/>
      <c r="I25" s="58"/>
      <c r="J25" s="17"/>
      <c r="K25" s="49"/>
      <c r="L25" s="58"/>
      <c r="M25" s="59"/>
      <c r="N25" s="59"/>
      <c r="O25" s="59"/>
      <c r="P25" s="66"/>
      <c r="Q25" s="67"/>
      <c r="R25" s="68"/>
      <c r="S25" s="49"/>
      <c r="T25" s="65"/>
      <c r="U25" s="59"/>
      <c r="V25" s="49"/>
      <c r="W25" s="65"/>
      <c r="X25" s="59"/>
      <c r="Y25" s="63"/>
    </row>
    <row r="26" spans="1:25" ht="15.75" x14ac:dyDescent="0.25">
      <c r="A26" s="50">
        <v>16</v>
      </c>
      <c r="B26" s="51"/>
      <c r="C26" s="49" t="s">
        <v>33</v>
      </c>
      <c r="D26" s="49"/>
      <c r="E26" s="49"/>
      <c r="F26" s="58"/>
      <c r="G26" s="59"/>
      <c r="H26" s="60">
        <v>22</v>
      </c>
      <c r="I26" s="61"/>
      <c r="J26" s="59" t="s">
        <v>180</v>
      </c>
      <c r="K26" s="49"/>
      <c r="L26" s="64"/>
      <c r="M26" s="49"/>
      <c r="N26" s="49"/>
      <c r="O26" s="49"/>
      <c r="P26" s="66"/>
      <c r="Q26" s="67"/>
      <c r="R26" s="68"/>
      <c r="S26" s="49"/>
      <c r="T26" s="65"/>
      <c r="U26" s="59"/>
      <c r="V26" s="49"/>
      <c r="W26" s="65"/>
      <c r="X26" s="59"/>
      <c r="Y26" s="63"/>
    </row>
    <row r="27" spans="1:25" ht="15.75" x14ac:dyDescent="0.25">
      <c r="A27" s="50"/>
      <c r="B27" s="17"/>
      <c r="C27" s="17"/>
      <c r="D27" s="49"/>
      <c r="E27" s="49"/>
      <c r="F27" s="58"/>
      <c r="G27" s="59"/>
      <c r="H27" s="60"/>
      <c r="I27" s="58"/>
      <c r="J27" s="59" t="s">
        <v>181</v>
      </c>
      <c r="K27" s="49"/>
      <c r="L27" s="58"/>
      <c r="M27" s="59"/>
      <c r="N27" s="59"/>
      <c r="O27" s="59"/>
      <c r="P27" s="49"/>
      <c r="Q27" s="49"/>
      <c r="R27" s="49"/>
      <c r="S27" s="49"/>
      <c r="T27" s="58"/>
      <c r="U27" s="59"/>
      <c r="V27" s="49"/>
      <c r="W27" s="58"/>
      <c r="X27" s="59"/>
      <c r="Y27" s="63"/>
    </row>
    <row r="28" spans="1:25" ht="15.75" x14ac:dyDescent="0.25">
      <c r="A28" s="50"/>
      <c r="B28" s="17"/>
      <c r="C28" s="48" t="s">
        <v>182</v>
      </c>
      <c r="D28" s="49"/>
      <c r="E28" s="49"/>
      <c r="F28" s="49"/>
      <c r="G28" s="49"/>
      <c r="H28" s="60"/>
      <c r="I28" s="49"/>
      <c r="J28" s="17"/>
      <c r="K28" s="49"/>
      <c r="L28" s="49"/>
      <c r="M28" s="49"/>
      <c r="N28" s="49"/>
      <c r="O28" s="49"/>
      <c r="P28" s="49"/>
      <c r="Q28" s="49"/>
      <c r="R28" s="49"/>
      <c r="S28" s="49"/>
      <c r="T28" s="49"/>
      <c r="U28" s="49"/>
      <c r="V28" s="49"/>
      <c r="W28" s="49"/>
      <c r="X28" s="49"/>
      <c r="Y28" s="21"/>
    </row>
    <row r="29" spans="1:25" ht="15.75" x14ac:dyDescent="0.25">
      <c r="A29" s="50">
        <v>17</v>
      </c>
      <c r="B29" s="51"/>
      <c r="C29" s="49" t="s">
        <v>35</v>
      </c>
      <c r="D29" s="49"/>
      <c r="E29" s="49"/>
      <c r="F29" s="49"/>
      <c r="G29" s="49"/>
      <c r="H29" s="60">
        <v>23</v>
      </c>
      <c r="I29" s="69"/>
      <c r="J29" s="70" t="s">
        <v>183</v>
      </c>
      <c r="K29" s="49"/>
      <c r="L29" s="49"/>
      <c r="M29" s="49"/>
      <c r="N29" s="49"/>
      <c r="O29" s="49"/>
      <c r="P29" s="49"/>
      <c r="Q29" s="49"/>
      <c r="R29" s="49"/>
      <c r="S29" s="49"/>
      <c r="T29" s="49"/>
      <c r="U29" s="49"/>
      <c r="V29" s="49"/>
      <c r="W29" s="49"/>
      <c r="X29" s="49"/>
      <c r="Y29" s="55"/>
    </row>
    <row r="30" spans="1:25" ht="15.75" x14ac:dyDescent="0.25">
      <c r="A30" s="50">
        <v>18</v>
      </c>
      <c r="B30" s="51"/>
      <c r="C30" s="49" t="s">
        <v>37</v>
      </c>
      <c r="D30" s="49"/>
      <c r="E30" s="49"/>
      <c r="F30" s="64"/>
      <c r="G30" s="68"/>
      <c r="H30" s="60"/>
      <c r="I30" s="64"/>
      <c r="J30" s="17" t="s">
        <v>184</v>
      </c>
      <c r="K30" s="49"/>
      <c r="L30" s="64"/>
      <c r="M30" s="68"/>
      <c r="N30" s="68"/>
      <c r="O30" s="68"/>
      <c r="P30" s="49"/>
      <c r="Q30" s="64"/>
      <c r="R30" s="68"/>
      <c r="S30" s="49"/>
      <c r="T30" s="64"/>
      <c r="U30" s="68"/>
      <c r="V30" s="49"/>
      <c r="W30" s="64"/>
      <c r="X30" s="68"/>
      <c r="Y30" s="71"/>
    </row>
    <row r="31" spans="1:25" ht="15.75" x14ac:dyDescent="0.25">
      <c r="A31" s="16"/>
      <c r="B31" s="17"/>
      <c r="C31" s="49"/>
      <c r="D31" s="49"/>
      <c r="E31" s="49"/>
      <c r="F31" s="49"/>
      <c r="G31" s="62"/>
      <c r="H31" s="72"/>
      <c r="I31" s="62"/>
      <c r="J31" s="17"/>
      <c r="K31" s="62"/>
      <c r="L31" s="62"/>
      <c r="M31" s="62"/>
      <c r="N31" s="62"/>
      <c r="O31" s="62"/>
      <c r="P31" s="49"/>
      <c r="Q31" s="49"/>
      <c r="R31" s="62"/>
      <c r="S31" s="62"/>
      <c r="T31" s="49"/>
      <c r="U31" s="62"/>
      <c r="V31" s="62"/>
      <c r="W31" s="49"/>
      <c r="X31" s="62"/>
      <c r="Y31" s="73"/>
    </row>
    <row r="32" spans="1:25" ht="15.75" x14ac:dyDescent="0.25">
      <c r="A32" s="16"/>
      <c r="B32" s="17"/>
      <c r="C32" s="49"/>
      <c r="D32" s="49"/>
      <c r="E32" s="49"/>
      <c r="F32" s="49"/>
      <c r="G32" s="49"/>
      <c r="H32" s="60">
        <v>24</v>
      </c>
      <c r="I32" s="69"/>
      <c r="J32" s="70" t="s">
        <v>185</v>
      </c>
      <c r="K32" s="49"/>
      <c r="L32" s="49"/>
      <c r="M32" s="62"/>
      <c r="N32" s="62"/>
      <c r="O32" s="62"/>
      <c r="P32" s="49"/>
      <c r="Q32" s="49"/>
      <c r="R32" s="62"/>
      <c r="S32" s="62"/>
      <c r="T32" s="49"/>
      <c r="U32" s="62"/>
      <c r="V32" s="62"/>
      <c r="W32" s="49"/>
      <c r="X32" s="62"/>
      <c r="Y32" s="73"/>
    </row>
    <row r="33" spans="1:25" ht="15.75" x14ac:dyDescent="0.25">
      <c r="A33" s="16"/>
      <c r="B33" s="17"/>
      <c r="C33" s="49"/>
      <c r="D33" s="49"/>
      <c r="E33" s="49"/>
      <c r="F33" s="49"/>
      <c r="G33" s="49"/>
      <c r="H33" s="60"/>
      <c r="I33" s="49"/>
      <c r="J33" s="70" t="s">
        <v>186</v>
      </c>
      <c r="K33" s="49"/>
      <c r="L33" s="49"/>
      <c r="M33" s="62"/>
      <c r="N33" s="62"/>
      <c r="O33" s="62"/>
      <c r="P33" s="49"/>
      <c r="Q33" s="49"/>
      <c r="R33" s="62"/>
      <c r="S33" s="62"/>
      <c r="T33" s="49"/>
      <c r="U33" s="62"/>
      <c r="V33" s="62"/>
      <c r="W33" s="49"/>
      <c r="X33" s="62"/>
      <c r="Y33" s="73"/>
    </row>
    <row r="34" spans="1:25" ht="15.75" x14ac:dyDescent="0.25">
      <c r="A34" s="16"/>
      <c r="B34" s="17"/>
      <c r="C34" s="49"/>
      <c r="D34" s="49"/>
      <c r="E34" s="49"/>
      <c r="F34" s="49"/>
      <c r="G34" s="49"/>
      <c r="H34" s="60"/>
      <c r="I34" s="49"/>
      <c r="J34" s="70"/>
      <c r="K34" s="49"/>
      <c r="L34" s="49"/>
      <c r="M34" s="62"/>
      <c r="N34" s="62"/>
      <c r="O34" s="62"/>
      <c r="P34" s="49"/>
      <c r="Q34" s="49"/>
      <c r="R34" s="62"/>
      <c r="S34" s="62"/>
      <c r="T34" s="49"/>
      <c r="U34" s="62"/>
      <c r="V34" s="62"/>
      <c r="W34" s="49"/>
      <c r="X34" s="62"/>
      <c r="Y34" s="73"/>
    </row>
    <row r="35" spans="1:25" ht="15.75" x14ac:dyDescent="0.25">
      <c r="A35" s="16"/>
      <c r="B35" s="17"/>
      <c r="C35" s="49"/>
      <c r="D35" s="49"/>
      <c r="E35" s="68"/>
      <c r="F35" s="49"/>
      <c r="G35" s="49"/>
      <c r="H35" s="60">
        <v>25</v>
      </c>
      <c r="I35" s="69"/>
      <c r="J35" s="70" t="s">
        <v>187</v>
      </c>
      <c r="K35" s="49"/>
      <c r="L35" s="49"/>
      <c r="M35" s="62"/>
      <c r="N35" s="62"/>
      <c r="O35" s="62"/>
      <c r="P35" s="49"/>
      <c r="Q35" s="49"/>
      <c r="R35" s="62"/>
      <c r="S35" s="62"/>
      <c r="T35" s="49"/>
      <c r="U35" s="62"/>
      <c r="V35" s="62"/>
      <c r="W35" s="49"/>
      <c r="X35" s="62"/>
      <c r="Y35" s="73"/>
    </row>
    <row r="36" spans="1:25" ht="15.75" x14ac:dyDescent="0.25">
      <c r="A36" s="16"/>
      <c r="B36" s="17"/>
      <c r="C36" s="49"/>
      <c r="D36" s="49"/>
      <c r="E36" s="68"/>
      <c r="F36" s="49"/>
      <c r="G36" s="49"/>
      <c r="H36" s="49"/>
      <c r="I36" s="49"/>
      <c r="J36" s="70" t="s">
        <v>188</v>
      </c>
      <c r="K36" s="49"/>
      <c r="L36" s="49"/>
      <c r="M36" s="62"/>
      <c r="N36" s="62"/>
      <c r="O36" s="62"/>
      <c r="P36" s="49"/>
      <c r="Q36" s="49"/>
      <c r="R36" s="62"/>
      <c r="S36" s="62"/>
      <c r="T36" s="49"/>
      <c r="U36" s="62"/>
      <c r="V36" s="62"/>
      <c r="W36" s="49"/>
      <c r="X36" s="62"/>
      <c r="Y36" s="73"/>
    </row>
    <row r="37" spans="1:25" ht="15.75" x14ac:dyDescent="0.25">
      <c r="A37" s="16"/>
      <c r="B37" s="17"/>
      <c r="C37" s="49"/>
      <c r="D37" s="49"/>
      <c r="E37" s="68"/>
      <c r="F37" s="49"/>
      <c r="G37" s="49"/>
      <c r="H37" s="49"/>
      <c r="I37" s="49"/>
      <c r="J37" s="70"/>
      <c r="K37" s="49"/>
      <c r="L37" s="49"/>
      <c r="M37" s="62"/>
      <c r="N37" s="62"/>
      <c r="O37" s="62"/>
      <c r="P37" s="49"/>
      <c r="Q37" s="49"/>
      <c r="R37" s="62"/>
      <c r="S37" s="62"/>
      <c r="T37" s="49"/>
      <c r="U37" s="62"/>
      <c r="V37" s="62"/>
      <c r="W37" s="49"/>
      <c r="X37" s="62"/>
      <c r="Y37" s="73"/>
    </row>
    <row r="38" spans="1:25" ht="15.75" x14ac:dyDescent="0.25">
      <c r="A38" s="16"/>
      <c r="B38" s="74" t="s">
        <v>189</v>
      </c>
      <c r="C38" s="75"/>
      <c r="D38" s="75"/>
      <c r="E38" s="76"/>
      <c r="F38" s="75"/>
      <c r="G38" s="75"/>
      <c r="H38" s="75"/>
      <c r="I38" s="75"/>
      <c r="J38" s="77"/>
      <c r="K38" s="75"/>
      <c r="L38" s="75"/>
      <c r="M38" s="78"/>
      <c r="N38" s="78"/>
      <c r="O38" s="78"/>
      <c r="P38" s="75"/>
      <c r="Q38" s="75"/>
      <c r="R38" s="78"/>
      <c r="S38" s="78"/>
      <c r="T38" s="75"/>
      <c r="U38" s="78"/>
      <c r="V38" s="78"/>
      <c r="W38" s="75"/>
      <c r="X38" s="78"/>
      <c r="Y38" s="73"/>
    </row>
    <row r="39" spans="1:25" ht="15.75" x14ac:dyDescent="0.25">
      <c r="A39" s="16"/>
      <c r="B39" s="79"/>
      <c r="C39" s="80"/>
      <c r="D39" s="80"/>
      <c r="E39" s="81"/>
      <c r="F39" s="80"/>
      <c r="G39" s="80"/>
      <c r="H39" s="80"/>
      <c r="I39" s="80"/>
      <c r="J39" s="82"/>
      <c r="K39" s="80"/>
      <c r="L39" s="80"/>
      <c r="M39" s="83"/>
      <c r="N39" s="83"/>
      <c r="O39" s="83"/>
      <c r="P39" s="80"/>
      <c r="Q39" s="80"/>
      <c r="R39" s="83"/>
      <c r="S39" s="83"/>
      <c r="T39" s="80"/>
      <c r="U39" s="83"/>
      <c r="V39" s="83"/>
      <c r="W39" s="80"/>
      <c r="X39" s="83"/>
      <c r="Y39" s="73"/>
    </row>
    <row r="40" spans="1:25" ht="16.5" thickBot="1" x14ac:dyDescent="0.3">
      <c r="A40" s="84"/>
      <c r="B40" s="85"/>
      <c r="C40" s="85"/>
      <c r="D40" s="85"/>
      <c r="E40" s="86"/>
      <c r="F40" s="85"/>
      <c r="G40" s="87"/>
      <c r="H40" s="87"/>
      <c r="I40" s="87"/>
      <c r="J40" s="87"/>
      <c r="K40" s="87"/>
      <c r="L40" s="87"/>
      <c r="M40" s="88"/>
      <c r="N40" s="88"/>
      <c r="O40" s="88"/>
      <c r="P40" s="85"/>
      <c r="Q40" s="85"/>
      <c r="R40" s="88"/>
      <c r="S40" s="88"/>
      <c r="T40" s="85"/>
      <c r="U40" s="88"/>
      <c r="V40" s="88"/>
      <c r="W40" s="85"/>
      <c r="X40" s="88"/>
      <c r="Y40" s="89"/>
    </row>
    <row r="41" spans="1:25" ht="21" thickTop="1" x14ac:dyDescent="0.3">
      <c r="A41" s="16"/>
      <c r="B41" s="17"/>
      <c r="C41" s="18" t="s">
        <v>190</v>
      </c>
      <c r="D41" s="90"/>
      <c r="E41" s="17"/>
      <c r="F41" s="17"/>
      <c r="G41" s="91"/>
      <c r="H41" s="91"/>
      <c r="I41" s="91"/>
      <c r="J41" s="17"/>
      <c r="K41" s="17"/>
      <c r="L41" s="17"/>
      <c r="M41" s="17"/>
      <c r="N41" s="17"/>
      <c r="O41" s="17"/>
      <c r="P41" s="17"/>
      <c r="Q41" s="17"/>
      <c r="R41" s="17"/>
      <c r="S41" s="17"/>
      <c r="T41" s="17"/>
      <c r="U41" s="17"/>
      <c r="V41" s="17"/>
      <c r="W41" s="17"/>
      <c r="X41" s="17"/>
      <c r="Y41" s="21"/>
    </row>
    <row r="42" spans="1:25" ht="20.25" x14ac:dyDescent="0.3">
      <c r="A42" s="92"/>
      <c r="B42" s="23"/>
      <c r="C42" s="93" t="s">
        <v>191</v>
      </c>
      <c r="D42" s="93"/>
      <c r="E42" s="94"/>
      <c r="F42" s="94"/>
      <c r="G42" s="94"/>
      <c r="H42" s="94"/>
      <c r="I42" s="94"/>
      <c r="J42" s="94"/>
      <c r="K42" s="94"/>
      <c r="L42" s="94"/>
      <c r="M42" s="94"/>
      <c r="N42" s="94"/>
      <c r="O42" s="94"/>
      <c r="P42" s="23"/>
      <c r="Q42" s="23"/>
      <c r="R42" s="23"/>
      <c r="S42" s="23"/>
      <c r="T42" s="23"/>
      <c r="U42" s="94"/>
      <c r="V42" s="94"/>
      <c r="W42" s="23"/>
      <c r="X42" s="94"/>
      <c r="Y42" s="95"/>
    </row>
    <row r="43" spans="1:25" ht="20.25" x14ac:dyDescent="0.3">
      <c r="A43" s="92"/>
      <c r="B43" s="23"/>
      <c r="C43" s="96" t="s">
        <v>192</v>
      </c>
      <c r="D43" s="93"/>
      <c r="E43" s="94"/>
      <c r="F43" s="94"/>
      <c r="G43" s="94"/>
      <c r="H43" s="94"/>
      <c r="I43" s="94"/>
      <c r="J43" s="94"/>
      <c r="K43" s="94"/>
      <c r="L43" s="94"/>
      <c r="M43" s="94"/>
      <c r="N43" s="94"/>
      <c r="O43" s="94"/>
      <c r="P43" s="23"/>
      <c r="Q43" s="23"/>
      <c r="R43" s="23"/>
      <c r="S43" s="23"/>
      <c r="T43" s="23"/>
      <c r="U43" s="94"/>
      <c r="V43" s="94"/>
      <c r="W43" s="23"/>
      <c r="X43" s="94"/>
      <c r="Y43" s="95"/>
    </row>
    <row r="44" spans="1:25" ht="20.25" x14ac:dyDescent="0.3">
      <c r="A44" s="92"/>
      <c r="B44" s="23"/>
      <c r="C44" s="93"/>
      <c r="D44" s="93"/>
      <c r="E44" s="94"/>
      <c r="F44" s="94"/>
      <c r="G44" s="94"/>
      <c r="H44" s="94"/>
      <c r="I44" s="94"/>
      <c r="J44" s="94"/>
      <c r="K44" s="94"/>
      <c r="L44" s="94"/>
      <c r="M44" s="94"/>
      <c r="N44" s="94"/>
      <c r="O44" s="94"/>
      <c r="P44" s="23"/>
      <c r="Q44" s="23"/>
      <c r="R44" s="23"/>
      <c r="S44" s="23"/>
      <c r="T44" s="23"/>
      <c r="U44" s="94"/>
      <c r="V44" s="94"/>
      <c r="W44" s="23"/>
      <c r="X44" s="94"/>
      <c r="Y44" s="95"/>
    </row>
    <row r="45" spans="1:25" ht="20.25" x14ac:dyDescent="0.3">
      <c r="A45" s="92"/>
      <c r="B45" s="23"/>
      <c r="C45" s="97" t="s">
        <v>193</v>
      </c>
      <c r="D45" s="93"/>
      <c r="E45" s="94"/>
      <c r="F45" s="94"/>
      <c r="G45" s="97" t="s">
        <v>194</v>
      </c>
      <c r="H45" s="94"/>
      <c r="I45" s="94"/>
      <c r="J45" s="94"/>
      <c r="K45" s="94"/>
      <c r="L45" s="94"/>
      <c r="M45" s="94"/>
      <c r="N45" s="94"/>
      <c r="O45" s="94"/>
      <c r="P45" s="97" t="s">
        <v>195</v>
      </c>
      <c r="Q45" s="23"/>
      <c r="R45" s="23"/>
      <c r="S45" s="23"/>
      <c r="T45" s="23"/>
      <c r="U45" s="98" t="s">
        <v>196</v>
      </c>
      <c r="V45" s="94"/>
      <c r="W45" s="23"/>
      <c r="X45" s="94"/>
      <c r="Y45" s="95"/>
    </row>
    <row r="46" spans="1:25" ht="20.25" x14ac:dyDescent="0.3">
      <c r="A46" s="99">
        <v>26</v>
      </c>
      <c r="B46" s="30"/>
      <c r="C46" s="23" t="s">
        <v>47</v>
      </c>
      <c r="D46" s="93"/>
      <c r="E46" s="50">
        <v>36</v>
      </c>
      <c r="F46" s="100"/>
      <c r="G46" s="23" t="s">
        <v>67</v>
      </c>
      <c r="H46" s="94"/>
      <c r="I46" s="94"/>
      <c r="J46" s="94"/>
      <c r="K46" s="94"/>
      <c r="L46" s="94"/>
      <c r="M46" s="94"/>
      <c r="N46" s="101">
        <v>44</v>
      </c>
      <c r="O46" s="100"/>
      <c r="P46" s="102" t="s">
        <v>83</v>
      </c>
      <c r="Q46" s="23"/>
      <c r="R46" s="23"/>
      <c r="S46" s="99">
        <v>51</v>
      </c>
      <c r="T46" s="30"/>
      <c r="U46" s="102" t="s">
        <v>95</v>
      </c>
      <c r="V46" s="94"/>
      <c r="W46" s="23"/>
      <c r="X46" s="94"/>
      <c r="Y46" s="95"/>
    </row>
    <row r="47" spans="1:25" ht="20.25" x14ac:dyDescent="0.3">
      <c r="A47" s="99">
        <v>27</v>
      </c>
      <c r="B47" s="30"/>
      <c r="C47" s="23" t="s">
        <v>49</v>
      </c>
      <c r="D47" s="93"/>
      <c r="E47" s="50">
        <v>37</v>
      </c>
      <c r="F47" s="100"/>
      <c r="G47" s="23" t="s">
        <v>69</v>
      </c>
      <c r="H47" s="94"/>
      <c r="I47" s="94"/>
      <c r="J47" s="94"/>
      <c r="K47" s="94"/>
      <c r="L47" s="94"/>
      <c r="M47" s="94"/>
      <c r="N47" s="101">
        <v>45</v>
      </c>
      <c r="O47" s="100"/>
      <c r="P47" s="102" t="s">
        <v>85</v>
      </c>
      <c r="Q47" s="23"/>
      <c r="R47" s="23"/>
      <c r="S47" s="99">
        <v>52</v>
      </c>
      <c r="T47" s="30"/>
      <c r="U47" s="102" t="s">
        <v>96</v>
      </c>
      <c r="V47" s="94"/>
      <c r="W47" s="23"/>
      <c r="X47" s="94"/>
      <c r="Y47" s="95"/>
    </row>
    <row r="48" spans="1:25" ht="20.25" x14ac:dyDescent="0.3">
      <c r="A48" s="99">
        <v>28</v>
      </c>
      <c r="B48" s="30"/>
      <c r="C48" s="23" t="s">
        <v>51</v>
      </c>
      <c r="D48" s="93"/>
      <c r="E48" s="50">
        <v>38</v>
      </c>
      <c r="F48" s="100"/>
      <c r="G48" s="23" t="s">
        <v>71</v>
      </c>
      <c r="H48" s="94"/>
      <c r="I48" s="94"/>
      <c r="J48" s="94"/>
      <c r="K48" s="94"/>
      <c r="L48" s="94"/>
      <c r="M48" s="94"/>
      <c r="N48" s="101">
        <v>46</v>
      </c>
      <c r="O48" s="100"/>
      <c r="P48" s="102" t="s">
        <v>223</v>
      </c>
      <c r="Q48" s="23"/>
      <c r="R48" s="23"/>
      <c r="S48" s="23"/>
      <c r="T48" s="23"/>
      <c r="U48" s="103"/>
      <c r="V48" s="104"/>
      <c r="W48" s="105"/>
      <c r="X48" s="104"/>
      <c r="Y48" s="95"/>
    </row>
    <row r="49" spans="1:25" ht="20.25" x14ac:dyDescent="0.3">
      <c r="A49" s="99">
        <v>29</v>
      </c>
      <c r="B49" s="30"/>
      <c r="C49" s="23" t="s">
        <v>53</v>
      </c>
      <c r="D49" s="93"/>
      <c r="E49" s="50">
        <v>39</v>
      </c>
      <c r="F49" s="100"/>
      <c r="G49" s="23" t="s">
        <v>73</v>
      </c>
      <c r="H49" s="94"/>
      <c r="I49" s="94"/>
      <c r="J49" s="94"/>
      <c r="K49" s="94"/>
      <c r="L49" s="94"/>
      <c r="M49" s="94"/>
      <c r="N49" s="101">
        <v>47</v>
      </c>
      <c r="O49" s="100"/>
      <c r="P49" s="102" t="s">
        <v>88</v>
      </c>
      <c r="Q49" s="23"/>
      <c r="R49" s="23"/>
      <c r="S49" s="23"/>
      <c r="T49" s="23"/>
      <c r="U49" s="106"/>
      <c r="V49" s="106"/>
      <c r="W49" s="107"/>
      <c r="X49" s="106"/>
      <c r="Y49" s="95"/>
    </row>
    <row r="50" spans="1:25" ht="20.25" x14ac:dyDescent="0.3">
      <c r="A50" s="99">
        <v>30</v>
      </c>
      <c r="B50" s="30"/>
      <c r="C50" s="23" t="s">
        <v>55</v>
      </c>
      <c r="D50" s="93"/>
      <c r="E50" s="99">
        <v>40</v>
      </c>
      <c r="F50" s="100"/>
      <c r="G50" s="23" t="s">
        <v>75</v>
      </c>
      <c r="H50" s="94"/>
      <c r="I50" s="94"/>
      <c r="J50" s="94"/>
      <c r="K50" s="94"/>
      <c r="L50" s="94"/>
      <c r="M50" s="94"/>
      <c r="N50" s="101"/>
      <c r="O50" s="94"/>
      <c r="P50" s="23"/>
      <c r="Q50" s="23"/>
      <c r="R50" s="23"/>
      <c r="S50" s="23"/>
      <c r="T50" s="23"/>
      <c r="U50" s="106"/>
      <c r="V50" s="106"/>
      <c r="W50" s="107"/>
      <c r="X50" s="106"/>
      <c r="Y50" s="95"/>
    </row>
    <row r="51" spans="1:25" ht="20.25" x14ac:dyDescent="0.3">
      <c r="A51" s="99">
        <v>31</v>
      </c>
      <c r="B51" s="30"/>
      <c r="C51" s="23" t="s">
        <v>57</v>
      </c>
      <c r="D51" s="93"/>
      <c r="E51" s="99">
        <v>41</v>
      </c>
      <c r="F51" s="100"/>
      <c r="G51" s="23" t="s">
        <v>77</v>
      </c>
      <c r="H51" s="94"/>
      <c r="I51" s="94"/>
      <c r="J51" s="94"/>
      <c r="K51" s="94"/>
      <c r="L51" s="94"/>
      <c r="M51" s="94"/>
      <c r="N51" s="101"/>
      <c r="O51" s="94"/>
      <c r="P51" s="97" t="s">
        <v>197</v>
      </c>
      <c r="Q51" s="23"/>
      <c r="R51" s="23"/>
      <c r="S51" s="23"/>
      <c r="T51" s="23"/>
      <c r="U51" s="106"/>
      <c r="V51" s="106"/>
      <c r="W51" s="107"/>
      <c r="X51" s="106"/>
      <c r="Y51" s="95"/>
    </row>
    <row r="52" spans="1:25" ht="20.25" x14ac:dyDescent="0.3">
      <c r="A52" s="99">
        <v>32</v>
      </c>
      <c r="B52" s="30"/>
      <c r="C52" s="23" t="s">
        <v>59</v>
      </c>
      <c r="D52" s="93"/>
      <c r="E52" s="99">
        <v>42</v>
      </c>
      <c r="F52" s="100"/>
      <c r="G52" s="23" t="s">
        <v>79</v>
      </c>
      <c r="H52" s="94"/>
      <c r="I52" s="94"/>
      <c r="J52" s="94"/>
      <c r="K52" s="94"/>
      <c r="L52" s="94"/>
      <c r="M52" s="94"/>
      <c r="N52" s="101">
        <v>48</v>
      </c>
      <c r="O52" s="100"/>
      <c r="P52" s="23" t="s">
        <v>90</v>
      </c>
      <c r="Q52" s="23"/>
      <c r="R52" s="23"/>
      <c r="S52" s="23"/>
      <c r="T52" s="23"/>
      <c r="U52" s="106"/>
      <c r="V52" s="106"/>
      <c r="W52" s="107"/>
      <c r="X52" s="106"/>
      <c r="Y52" s="95"/>
    </row>
    <row r="53" spans="1:25" ht="20.25" x14ac:dyDescent="0.3">
      <c r="A53" s="99">
        <v>33</v>
      </c>
      <c r="B53" s="30"/>
      <c r="C53" s="23" t="s">
        <v>61</v>
      </c>
      <c r="D53" s="93"/>
      <c r="E53" s="99">
        <v>43</v>
      </c>
      <c r="F53" s="100"/>
      <c r="G53" s="23" t="s">
        <v>81</v>
      </c>
      <c r="H53" s="94"/>
      <c r="I53" s="94"/>
      <c r="J53" s="94"/>
      <c r="K53" s="94"/>
      <c r="L53" s="94"/>
      <c r="M53" s="94"/>
      <c r="N53" s="101">
        <v>49</v>
      </c>
      <c r="O53" s="100"/>
      <c r="P53" s="23" t="s">
        <v>92</v>
      </c>
      <c r="Q53" s="23"/>
      <c r="R53" s="23"/>
      <c r="S53" s="23"/>
      <c r="T53" s="23"/>
      <c r="U53" s="94"/>
      <c r="V53" s="94"/>
      <c r="W53" s="23"/>
      <c r="X53" s="94"/>
      <c r="Y53" s="95"/>
    </row>
    <row r="54" spans="1:25" ht="20.25" x14ac:dyDescent="0.3">
      <c r="A54" s="99">
        <v>34</v>
      </c>
      <c r="B54" s="30"/>
      <c r="C54" s="23" t="s">
        <v>63</v>
      </c>
      <c r="D54" s="93"/>
      <c r="E54" s="102"/>
      <c r="F54" s="94"/>
      <c r="G54" s="94"/>
      <c r="H54" s="94"/>
      <c r="I54" s="94"/>
      <c r="J54" s="94"/>
      <c r="K54" s="94"/>
      <c r="L54" s="94"/>
      <c r="M54" s="94"/>
      <c r="N54" s="101">
        <v>50</v>
      </c>
      <c r="O54" s="100"/>
      <c r="P54" s="23" t="s">
        <v>94</v>
      </c>
      <c r="Q54" s="23"/>
      <c r="R54" s="23"/>
      <c r="S54" s="23"/>
      <c r="T54" s="23"/>
      <c r="U54" s="94"/>
      <c r="V54" s="94"/>
      <c r="W54" s="23"/>
      <c r="X54" s="94"/>
      <c r="Y54" s="95"/>
    </row>
    <row r="55" spans="1:25" ht="20.25" x14ac:dyDescent="0.3">
      <c r="A55" s="99">
        <v>35</v>
      </c>
      <c r="B55" s="30"/>
      <c r="C55" s="23" t="s">
        <v>65</v>
      </c>
      <c r="D55" s="93"/>
      <c r="E55" s="102"/>
      <c r="F55" s="94"/>
      <c r="G55" s="94"/>
      <c r="H55" s="94"/>
      <c r="I55" s="94"/>
      <c r="J55" s="94"/>
      <c r="K55" s="94"/>
      <c r="L55" s="94"/>
      <c r="M55" s="94"/>
      <c r="N55" s="94"/>
      <c r="O55" s="94"/>
      <c r="P55" s="23"/>
      <c r="Q55" s="23"/>
      <c r="R55" s="23"/>
      <c r="S55" s="23"/>
      <c r="T55" s="23"/>
      <c r="U55" s="94"/>
      <c r="V55" s="94"/>
      <c r="W55" s="23"/>
      <c r="X55" s="94"/>
      <c r="Y55" s="95"/>
    </row>
    <row r="56" spans="1:25" ht="20.25" x14ac:dyDescent="0.3">
      <c r="A56" s="23"/>
      <c r="B56" s="23"/>
      <c r="C56" s="17"/>
      <c r="D56" s="93"/>
      <c r="E56" s="102"/>
      <c r="F56" s="94"/>
      <c r="G56" s="94"/>
      <c r="H56" s="94"/>
      <c r="I56" s="94"/>
      <c r="J56" s="94"/>
      <c r="K56" s="94"/>
      <c r="L56" s="94"/>
      <c r="M56" s="94"/>
      <c r="N56" s="94"/>
      <c r="O56" s="94"/>
      <c r="P56" s="23"/>
      <c r="Q56" s="23"/>
      <c r="R56" s="23"/>
      <c r="S56" s="23"/>
      <c r="T56" s="23"/>
      <c r="U56" s="94"/>
      <c r="V56" s="94"/>
      <c r="W56" s="23"/>
      <c r="X56" s="94"/>
      <c r="Y56" s="95"/>
    </row>
    <row r="57" spans="1:25" ht="20.25" x14ac:dyDescent="0.3">
      <c r="A57" s="23"/>
      <c r="B57" s="108" t="s">
        <v>189</v>
      </c>
      <c r="C57" s="109"/>
      <c r="D57" s="110"/>
      <c r="E57" s="103"/>
      <c r="F57" s="104"/>
      <c r="G57" s="104"/>
      <c r="H57" s="104"/>
      <c r="I57" s="104"/>
      <c r="J57" s="104"/>
      <c r="K57" s="104"/>
      <c r="L57" s="104"/>
      <c r="M57" s="104"/>
      <c r="N57" s="104"/>
      <c r="O57" s="104"/>
      <c r="P57" s="105"/>
      <c r="Q57" s="105"/>
      <c r="R57" s="105"/>
      <c r="S57" s="105"/>
      <c r="T57" s="105"/>
      <c r="U57" s="104"/>
      <c r="V57" s="104"/>
      <c r="W57" s="105"/>
      <c r="X57" s="104"/>
      <c r="Y57" s="95"/>
    </row>
    <row r="58" spans="1:25" ht="20.25" x14ac:dyDescent="0.3">
      <c r="A58" s="23"/>
      <c r="B58" s="111"/>
      <c r="C58" s="112"/>
      <c r="D58" s="113"/>
      <c r="E58" s="114"/>
      <c r="F58" s="106"/>
      <c r="G58" s="106"/>
      <c r="H58" s="106"/>
      <c r="I58" s="106"/>
      <c r="J58" s="106"/>
      <c r="K58" s="106"/>
      <c r="L58" s="106"/>
      <c r="M58" s="106"/>
      <c r="N58" s="106"/>
      <c r="O58" s="106"/>
      <c r="P58" s="107"/>
      <c r="Q58" s="107"/>
      <c r="R58" s="107"/>
      <c r="S58" s="107"/>
      <c r="T58" s="107"/>
      <c r="U58" s="106"/>
      <c r="V58" s="106"/>
      <c r="W58" s="107"/>
      <c r="X58" s="106"/>
      <c r="Y58" s="95"/>
    </row>
    <row r="59" spans="1:25" ht="20.25" x14ac:dyDescent="0.3">
      <c r="A59" s="92"/>
      <c r="B59" s="23"/>
      <c r="C59" s="93"/>
      <c r="D59" s="93"/>
      <c r="E59" s="94"/>
      <c r="F59" s="94"/>
      <c r="G59" s="115"/>
      <c r="H59" s="115"/>
      <c r="I59" s="115"/>
      <c r="J59" s="94"/>
      <c r="K59" s="94"/>
      <c r="L59" s="94"/>
      <c r="M59" s="94"/>
      <c r="N59" s="94"/>
      <c r="O59" s="94"/>
      <c r="P59" s="23"/>
      <c r="Q59" s="23"/>
      <c r="R59" s="23"/>
      <c r="S59" s="23"/>
      <c r="T59" s="23"/>
      <c r="U59" s="94"/>
      <c r="V59" s="94"/>
      <c r="W59" s="23"/>
      <c r="X59" s="94"/>
      <c r="Y59" s="95"/>
    </row>
    <row r="60" spans="1:25" ht="16.5" thickBot="1" x14ac:dyDescent="0.3">
      <c r="A60" s="36"/>
      <c r="B60" s="37"/>
      <c r="C60" s="116"/>
      <c r="D60" s="116"/>
      <c r="E60" s="117"/>
      <c r="F60" s="117"/>
      <c r="G60" s="116"/>
      <c r="H60" s="116"/>
      <c r="I60" s="116"/>
      <c r="J60" s="116"/>
      <c r="K60" s="116"/>
      <c r="L60" s="116"/>
      <c r="M60" s="116"/>
      <c r="N60" s="116"/>
      <c r="O60" s="116"/>
      <c r="P60" s="116"/>
      <c r="Q60" s="116"/>
      <c r="R60" s="118"/>
      <c r="S60" s="118"/>
      <c r="T60" s="116"/>
      <c r="U60" s="116"/>
      <c r="V60" s="116"/>
      <c r="W60" s="116"/>
      <c r="X60" s="116"/>
      <c r="Y60" s="119"/>
    </row>
    <row r="61" spans="1:25" ht="16.5" thickTop="1" x14ac:dyDescent="0.25">
      <c r="A61" s="16"/>
      <c r="B61" s="17"/>
      <c r="C61" s="23"/>
      <c r="D61" s="23"/>
      <c r="E61" s="96"/>
      <c r="F61" s="96"/>
      <c r="G61" s="23"/>
      <c r="H61" s="23"/>
      <c r="I61" s="23"/>
      <c r="J61" s="23"/>
      <c r="K61" s="23"/>
      <c r="L61" s="23"/>
      <c r="M61" s="23"/>
      <c r="N61" s="23"/>
      <c r="O61" s="23"/>
      <c r="P61" s="23"/>
      <c r="Q61" s="23"/>
      <c r="R61" s="120"/>
      <c r="S61" s="120"/>
      <c r="T61" s="120"/>
      <c r="U61" s="23"/>
      <c r="V61" s="23"/>
      <c r="W61" s="120"/>
      <c r="X61" s="23"/>
      <c r="Y61" s="24"/>
    </row>
    <row r="62" spans="1:25" ht="20.25" x14ac:dyDescent="0.3">
      <c r="A62" s="16"/>
      <c r="B62" s="17"/>
      <c r="C62" s="18" t="s">
        <v>198</v>
      </c>
      <c r="D62" s="18"/>
      <c r="E62" s="25"/>
      <c r="F62" s="25"/>
      <c r="G62" s="42"/>
      <c r="H62" s="42"/>
      <c r="I62" s="42"/>
      <c r="J62" s="17"/>
      <c r="K62" s="17"/>
      <c r="L62" s="17"/>
      <c r="M62" s="17"/>
      <c r="N62" s="17"/>
      <c r="O62" s="17"/>
      <c r="P62" s="17"/>
      <c r="Q62" s="17"/>
      <c r="R62" s="17"/>
      <c r="S62" s="17"/>
      <c r="T62" s="17"/>
      <c r="U62" s="17"/>
      <c r="V62" s="17"/>
      <c r="W62" s="17"/>
      <c r="X62" s="17"/>
      <c r="Y62" s="21"/>
    </row>
    <row r="63" spans="1:25" ht="20.25" x14ac:dyDescent="0.3">
      <c r="A63" s="16"/>
      <c r="B63" s="17"/>
      <c r="C63" s="18" t="s">
        <v>199</v>
      </c>
      <c r="D63" s="18"/>
      <c r="E63" s="43" t="s">
        <v>236</v>
      </c>
      <c r="F63" s="43"/>
      <c r="G63" s="17"/>
      <c r="H63" s="17"/>
      <c r="I63" s="17"/>
      <c r="J63" s="17"/>
      <c r="K63" s="17"/>
      <c r="L63" s="17"/>
      <c r="M63" s="17"/>
      <c r="N63" s="17"/>
      <c r="O63" s="17"/>
      <c r="P63" s="17"/>
      <c r="Q63" s="17"/>
      <c r="R63" s="17"/>
      <c r="S63" s="17"/>
      <c r="T63" s="17"/>
      <c r="U63" s="17"/>
      <c r="V63" s="17"/>
      <c r="W63" s="17"/>
      <c r="X63" s="17"/>
      <c r="Y63" s="21"/>
    </row>
    <row r="64" spans="1:25" ht="20.25" x14ac:dyDescent="0.3">
      <c r="A64" s="16"/>
      <c r="B64" s="17"/>
      <c r="C64" s="25" t="s">
        <v>200</v>
      </c>
      <c r="D64" s="44"/>
      <c r="E64" s="17"/>
      <c r="F64" s="17"/>
      <c r="G64" s="45"/>
      <c r="H64" s="45"/>
      <c r="I64" s="45"/>
      <c r="J64" s="17"/>
      <c r="K64" s="17"/>
      <c r="L64" s="17"/>
      <c r="M64" s="17"/>
      <c r="N64" s="17"/>
      <c r="O64" s="17"/>
      <c r="P64" s="17"/>
      <c r="Q64" s="17"/>
      <c r="R64" s="17"/>
      <c r="S64" s="17"/>
      <c r="T64" s="17"/>
      <c r="U64" s="17"/>
      <c r="V64" s="17"/>
      <c r="W64" s="17"/>
      <c r="X64" s="17"/>
      <c r="Y64" s="21"/>
    </row>
    <row r="65" spans="1:25" ht="20.25" x14ac:dyDescent="0.3">
      <c r="A65" s="16"/>
      <c r="B65" s="17"/>
      <c r="C65" s="25" t="s">
        <v>201</v>
      </c>
      <c r="D65" s="18"/>
      <c r="E65" s="46"/>
      <c r="F65" s="46"/>
      <c r="G65" s="47"/>
      <c r="H65" s="47"/>
      <c r="I65" s="47"/>
      <c r="J65" s="17"/>
      <c r="K65" s="17"/>
      <c r="L65" s="17"/>
      <c r="M65" s="17"/>
      <c r="N65" s="17"/>
      <c r="O65" s="17"/>
      <c r="P65" s="17"/>
      <c r="Q65" s="17"/>
      <c r="R65" s="17"/>
      <c r="S65" s="17"/>
      <c r="T65" s="17"/>
      <c r="U65" s="17"/>
      <c r="V65" s="17"/>
      <c r="W65" s="17"/>
      <c r="X65" s="17"/>
      <c r="Y65" s="21"/>
    </row>
    <row r="66" spans="1:25" ht="20.25" x14ac:dyDescent="0.3">
      <c r="A66" s="16"/>
      <c r="B66" s="17"/>
      <c r="C66" s="25"/>
      <c r="D66" s="18"/>
      <c r="E66" s="46"/>
      <c r="F66" s="46"/>
      <c r="G66" s="47"/>
      <c r="H66" s="47"/>
      <c r="I66" s="47"/>
      <c r="J66" s="17"/>
      <c r="K66" s="17"/>
      <c r="L66" s="17"/>
      <c r="M66" s="17"/>
      <c r="N66" s="17"/>
      <c r="O66" s="17"/>
      <c r="P66" s="17"/>
      <c r="Q66" s="17"/>
      <c r="R66" s="17"/>
      <c r="S66" s="17"/>
      <c r="T66" s="17"/>
      <c r="U66" s="17"/>
      <c r="V66" s="17"/>
      <c r="W66" s="17"/>
      <c r="X66" s="17"/>
      <c r="Y66" s="21"/>
    </row>
    <row r="67" spans="1:25" ht="20.25" x14ac:dyDescent="0.3">
      <c r="A67" s="16"/>
      <c r="B67" s="17"/>
      <c r="C67" s="18"/>
      <c r="D67" s="18"/>
      <c r="E67" s="17"/>
      <c r="F67" s="17"/>
      <c r="G67" s="48" t="s">
        <v>202</v>
      </c>
      <c r="H67" s="48"/>
      <c r="I67" s="48"/>
      <c r="J67" s="17"/>
      <c r="K67" s="17"/>
      <c r="L67" s="17"/>
      <c r="M67" s="17"/>
      <c r="N67" s="17"/>
      <c r="O67" s="17"/>
      <c r="P67" s="17"/>
      <c r="Q67" s="17"/>
      <c r="R67" s="17"/>
      <c r="S67" s="17"/>
      <c r="T67" s="17"/>
      <c r="U67" s="17"/>
      <c r="V67" s="17"/>
      <c r="W67" s="17"/>
      <c r="X67" s="17"/>
      <c r="Y67" s="21"/>
    </row>
    <row r="68" spans="1:25" ht="61.5" x14ac:dyDescent="0.3">
      <c r="A68" s="16"/>
      <c r="B68" s="17"/>
      <c r="C68" s="18"/>
      <c r="D68" s="18"/>
      <c r="E68" s="121" t="s">
        <v>203</v>
      </c>
      <c r="F68" s="121"/>
      <c r="G68" s="121" t="s">
        <v>204</v>
      </c>
      <c r="H68" s="121"/>
      <c r="I68" s="121"/>
      <c r="J68" s="121" t="s">
        <v>205</v>
      </c>
      <c r="K68" s="91"/>
      <c r="L68" s="91"/>
      <c r="M68" s="121" t="s">
        <v>206</v>
      </c>
      <c r="N68" s="121"/>
      <c r="O68" s="91"/>
      <c r="P68" s="17"/>
      <c r="Q68" s="17"/>
      <c r="R68" s="17"/>
      <c r="S68" s="17"/>
      <c r="T68" s="17"/>
      <c r="U68" s="121" t="s">
        <v>207</v>
      </c>
      <c r="V68" s="91"/>
      <c r="W68" s="17"/>
      <c r="X68" s="121" t="s">
        <v>208</v>
      </c>
      <c r="Y68" s="55"/>
    </row>
    <row r="69" spans="1:25" ht="20.25" x14ac:dyDescent="0.3">
      <c r="A69" s="16"/>
      <c r="B69" s="17"/>
      <c r="C69" s="18"/>
      <c r="D69" s="18"/>
      <c r="E69" s="122" t="s">
        <v>209</v>
      </c>
      <c r="F69" s="121"/>
      <c r="G69" s="122" t="s">
        <v>209</v>
      </c>
      <c r="H69" s="121"/>
      <c r="I69" s="121"/>
      <c r="J69" s="122" t="s">
        <v>209</v>
      </c>
      <c r="K69" s="91"/>
      <c r="L69" s="91"/>
      <c r="M69" s="122" t="s">
        <v>209</v>
      </c>
      <c r="N69" s="122"/>
      <c r="O69" s="91"/>
      <c r="P69" s="17"/>
      <c r="Q69" s="17"/>
      <c r="R69" s="17"/>
      <c r="S69" s="17"/>
      <c r="T69" s="17"/>
      <c r="U69" s="122" t="s">
        <v>209</v>
      </c>
      <c r="V69" s="91"/>
      <c r="W69" s="17"/>
      <c r="X69" s="122" t="s">
        <v>209</v>
      </c>
      <c r="Y69" s="55"/>
    </row>
    <row r="70" spans="1:25" ht="20.25" x14ac:dyDescent="0.3">
      <c r="A70" s="16"/>
      <c r="B70" s="17"/>
      <c r="C70" s="18"/>
      <c r="D70" s="18"/>
      <c r="E70" s="121" t="s">
        <v>210</v>
      </c>
      <c r="F70" s="121"/>
      <c r="G70" s="123" t="s">
        <v>144</v>
      </c>
      <c r="H70" s="121"/>
      <c r="I70" s="121"/>
      <c r="J70" s="47" t="s">
        <v>147</v>
      </c>
      <c r="K70" s="91"/>
      <c r="L70" s="91"/>
      <c r="M70" s="47" t="s">
        <v>149</v>
      </c>
      <c r="N70" s="47"/>
      <c r="O70" s="91"/>
      <c r="P70" s="17"/>
      <c r="Q70" s="17"/>
      <c r="R70" s="17"/>
      <c r="S70" s="17"/>
      <c r="T70" s="17"/>
      <c r="U70" s="47" t="s">
        <v>154</v>
      </c>
      <c r="V70" s="91"/>
      <c r="W70" s="17"/>
      <c r="X70" s="47" t="s">
        <v>156</v>
      </c>
      <c r="Y70" s="55"/>
    </row>
    <row r="71" spans="1:25" ht="20.25" x14ac:dyDescent="0.3">
      <c r="A71" s="16"/>
      <c r="B71" s="17"/>
      <c r="C71" s="124" t="s">
        <v>211</v>
      </c>
      <c r="D71" s="44"/>
      <c r="E71" s="60">
        <v>53</v>
      </c>
      <c r="F71" s="26">
        <v>54</v>
      </c>
      <c r="G71" s="31"/>
      <c r="H71" s="16"/>
      <c r="I71" s="125">
        <v>55</v>
      </c>
      <c r="J71" s="31"/>
      <c r="K71" s="16"/>
      <c r="L71" s="125">
        <v>56</v>
      </c>
      <c r="M71" s="31"/>
      <c r="N71" s="35"/>
      <c r="O71" s="35"/>
      <c r="P71" s="17"/>
      <c r="Q71" s="17"/>
      <c r="R71" s="126"/>
      <c r="S71" s="126"/>
      <c r="T71" s="26">
        <v>57</v>
      </c>
      <c r="U71" s="31"/>
      <c r="V71" s="17"/>
      <c r="W71" s="26">
        <v>58</v>
      </c>
      <c r="X71" s="31"/>
      <c r="Y71" s="63"/>
    </row>
    <row r="72" spans="1:25" ht="20.25" x14ac:dyDescent="0.3">
      <c r="A72" s="16"/>
      <c r="B72" s="17"/>
      <c r="C72" s="124"/>
      <c r="D72" s="44"/>
      <c r="E72" s="60"/>
      <c r="F72" s="26"/>
      <c r="G72" s="35"/>
      <c r="H72" s="17"/>
      <c r="I72" s="26"/>
      <c r="J72" s="35"/>
      <c r="K72" s="17"/>
      <c r="L72" s="127"/>
      <c r="M72" s="17"/>
      <c r="N72" s="17"/>
      <c r="O72" s="17"/>
      <c r="P72" s="17"/>
      <c r="Q72" s="17"/>
      <c r="R72" s="126"/>
      <c r="S72" s="126"/>
      <c r="T72" s="128"/>
      <c r="U72" s="35"/>
      <c r="V72" s="17"/>
      <c r="W72" s="128"/>
      <c r="X72" s="35"/>
      <c r="Y72" s="63"/>
    </row>
    <row r="73" spans="1:25" ht="20.25" x14ac:dyDescent="0.3">
      <c r="A73" s="16"/>
      <c r="B73" s="17"/>
      <c r="C73" s="124" t="s">
        <v>212</v>
      </c>
      <c r="D73" s="44"/>
      <c r="E73" s="60">
        <v>59</v>
      </c>
      <c r="F73" s="26">
        <v>60</v>
      </c>
      <c r="G73" s="31"/>
      <c r="H73" s="16"/>
      <c r="I73" s="125">
        <v>61</v>
      </c>
      <c r="J73" s="31"/>
      <c r="K73" s="16"/>
      <c r="L73" s="125">
        <v>62</v>
      </c>
      <c r="M73" s="31"/>
      <c r="N73" s="35"/>
      <c r="O73" s="35"/>
      <c r="P73" s="17"/>
      <c r="Q73" s="17"/>
      <c r="R73" s="91"/>
      <c r="S73" s="91"/>
      <c r="T73" s="128">
        <v>63</v>
      </c>
      <c r="U73" s="31"/>
      <c r="V73" s="17"/>
      <c r="W73" s="128">
        <v>64</v>
      </c>
      <c r="X73" s="31"/>
      <c r="Y73" s="63"/>
    </row>
    <row r="74" spans="1:25" ht="20.25" x14ac:dyDescent="0.3">
      <c r="A74" s="16"/>
      <c r="B74" s="17"/>
      <c r="C74" s="124"/>
      <c r="D74" s="44"/>
      <c r="E74" s="60"/>
      <c r="F74" s="26"/>
      <c r="G74" s="35"/>
      <c r="H74" s="17"/>
      <c r="I74" s="26"/>
      <c r="J74" s="35"/>
      <c r="K74" s="17"/>
      <c r="L74" s="127"/>
      <c r="M74" s="17"/>
      <c r="N74" s="17"/>
      <c r="O74" s="17"/>
      <c r="P74" s="17"/>
      <c r="Q74" s="17"/>
      <c r="R74" s="91"/>
      <c r="S74" s="91"/>
      <c r="T74" s="128"/>
      <c r="U74" s="35"/>
      <c r="V74" s="17"/>
      <c r="W74" s="128"/>
      <c r="X74" s="35"/>
      <c r="Y74" s="63"/>
    </row>
    <row r="75" spans="1:25" ht="20.25" x14ac:dyDescent="0.3">
      <c r="A75" s="16"/>
      <c r="B75" s="17"/>
      <c r="C75" s="124" t="s">
        <v>213</v>
      </c>
      <c r="D75" s="44"/>
      <c r="E75" s="60">
        <v>65</v>
      </c>
      <c r="F75" s="26">
        <v>66</v>
      </c>
      <c r="G75" s="31"/>
      <c r="H75" s="16"/>
      <c r="I75" s="125">
        <v>67</v>
      </c>
      <c r="J75" s="31"/>
      <c r="K75" s="16"/>
      <c r="L75" s="125">
        <v>68</v>
      </c>
      <c r="M75" s="31"/>
      <c r="N75" s="35"/>
      <c r="O75" s="35"/>
      <c r="P75" s="17"/>
      <c r="Q75" s="17"/>
      <c r="R75" s="17"/>
      <c r="S75" s="17"/>
      <c r="T75" s="128">
        <v>69</v>
      </c>
      <c r="U75" s="31"/>
      <c r="V75" s="17"/>
      <c r="W75" s="128">
        <v>70</v>
      </c>
      <c r="X75" s="31"/>
      <c r="Y75" s="63"/>
    </row>
    <row r="76" spans="1:25" ht="20.25" x14ac:dyDescent="0.3">
      <c r="A76" s="16"/>
      <c r="B76" s="17"/>
      <c r="C76" s="129"/>
      <c r="D76" s="44"/>
      <c r="E76" s="60"/>
      <c r="F76" s="26"/>
      <c r="G76" s="35"/>
      <c r="H76" s="17"/>
      <c r="I76" s="26"/>
      <c r="J76" s="35"/>
      <c r="K76" s="17"/>
      <c r="L76" s="26"/>
      <c r="M76" s="35"/>
      <c r="N76" s="35"/>
      <c r="O76" s="35"/>
      <c r="P76" s="130"/>
      <c r="Q76" s="131"/>
      <c r="R76" s="132"/>
      <c r="S76" s="17"/>
      <c r="T76" s="128"/>
      <c r="U76" s="35"/>
      <c r="V76" s="17"/>
      <c r="W76" s="128"/>
      <c r="X76" s="35"/>
      <c r="Y76" s="63"/>
    </row>
    <row r="77" spans="1:25" ht="20.25" x14ac:dyDescent="0.3">
      <c r="A77" s="16"/>
      <c r="B77" s="17"/>
      <c r="C77" s="124" t="s">
        <v>214</v>
      </c>
      <c r="D77" s="44"/>
      <c r="E77" s="60"/>
      <c r="F77" s="26">
        <v>71</v>
      </c>
      <c r="G77" s="31"/>
      <c r="H77" s="16"/>
      <c r="I77" s="125">
        <v>72</v>
      </c>
      <c r="J77" s="31"/>
      <c r="K77" s="16"/>
      <c r="L77" s="125">
        <v>73</v>
      </c>
      <c r="M77" s="31"/>
      <c r="N77" s="35"/>
      <c r="O77" s="35"/>
      <c r="P77" s="130" t="s">
        <v>215</v>
      </c>
      <c r="Q77" s="131" t="s">
        <v>137</v>
      </c>
      <c r="R77" s="133" t="str">
        <f>IF(SUM(G77,J77,M77)&lt;1,"",SUM(G77,J77,M77))</f>
        <v/>
      </c>
      <c r="S77" s="17"/>
      <c r="T77" s="26">
        <v>74</v>
      </c>
      <c r="U77" s="31"/>
      <c r="V77" s="17"/>
      <c r="W77" s="26">
        <v>75</v>
      </c>
      <c r="X77" s="31"/>
      <c r="Y77" s="63"/>
    </row>
    <row r="78" spans="1:25" ht="20.25" x14ac:dyDescent="0.3">
      <c r="A78" s="16"/>
      <c r="B78" s="17"/>
      <c r="C78" s="44"/>
      <c r="D78" s="44"/>
      <c r="E78" s="25"/>
      <c r="F78" s="90"/>
      <c r="G78" s="17"/>
      <c r="H78" s="17"/>
      <c r="I78" s="90"/>
      <c r="J78" s="17"/>
      <c r="K78" s="17"/>
      <c r="L78" s="90"/>
      <c r="M78" s="17"/>
      <c r="N78" s="17"/>
      <c r="O78" s="17"/>
      <c r="P78" s="17"/>
      <c r="Q78" s="17"/>
      <c r="R78" s="17"/>
      <c r="S78" s="17"/>
      <c r="T78" s="90"/>
      <c r="U78" s="17"/>
      <c r="V78" s="17"/>
      <c r="W78" s="90"/>
      <c r="X78" s="17"/>
      <c r="Y78" s="21"/>
    </row>
    <row r="79" spans="1:25" ht="20.25" x14ac:dyDescent="0.3">
      <c r="A79" s="16"/>
      <c r="B79" s="17"/>
      <c r="C79" s="17"/>
      <c r="D79" s="18"/>
      <c r="E79" s="17"/>
      <c r="F79" s="90"/>
      <c r="G79" s="91" t="s">
        <v>144</v>
      </c>
      <c r="H79" s="91"/>
      <c r="I79" s="134"/>
      <c r="J79" s="91" t="s">
        <v>147</v>
      </c>
      <c r="K79" s="91"/>
      <c r="L79" s="134"/>
      <c r="M79" s="91" t="s">
        <v>149</v>
      </c>
      <c r="N79" s="91"/>
      <c r="O79" s="91"/>
      <c r="P79" s="17"/>
      <c r="Q79" s="17"/>
      <c r="R79" s="91" t="s">
        <v>151</v>
      </c>
      <c r="S79" s="91"/>
      <c r="T79" s="90"/>
      <c r="U79" s="91" t="s">
        <v>154</v>
      </c>
      <c r="V79" s="91"/>
      <c r="W79" s="90"/>
      <c r="X79" s="91" t="s">
        <v>156</v>
      </c>
      <c r="Y79" s="55"/>
    </row>
    <row r="80" spans="1:25" ht="20.25" x14ac:dyDescent="0.3">
      <c r="A80" s="16"/>
      <c r="B80" s="17"/>
      <c r="C80" s="18"/>
      <c r="D80" s="18"/>
      <c r="E80" s="135" t="s">
        <v>216</v>
      </c>
      <c r="F80" s="50"/>
      <c r="G80" s="133" t="str">
        <f>IF(SUM(G71:G77)&lt;1," ",SUM(G71:G77))</f>
        <v xml:space="preserve"> </v>
      </c>
      <c r="H80" s="16"/>
      <c r="I80" s="136"/>
      <c r="J80" s="133" t="str">
        <f>IF(SUM(J71:J77)&lt;1," ",SUM(J71:J77))</f>
        <v xml:space="preserve"> </v>
      </c>
      <c r="K80" s="16"/>
      <c r="L80" s="136"/>
      <c r="M80" s="133" t="str">
        <f>IF(SUM(M71,M73,M75,M77)&lt;1," ",SUM(M71,M73,M75,M77))</f>
        <v xml:space="preserve"> </v>
      </c>
      <c r="N80" s="132"/>
      <c r="O80" s="132"/>
      <c r="P80" s="17"/>
      <c r="Q80" s="50"/>
      <c r="R80" s="133" t="str">
        <f>IF(R77&lt;1," ",R77)</f>
        <v/>
      </c>
      <c r="S80" s="17"/>
      <c r="T80" s="50"/>
      <c r="U80" s="133" t="str">
        <f>IF(SUM(U71:U77)&lt;1," ",SUM(U71:U77))</f>
        <v xml:space="preserve"> </v>
      </c>
      <c r="V80" s="17"/>
      <c r="W80" s="50"/>
      <c r="X80" s="133" t="str">
        <f>IF(SUM(X71:X77)&lt;1," ",SUM(X71:X77))</f>
        <v xml:space="preserve"> </v>
      </c>
      <c r="Y80" s="71"/>
    </row>
    <row r="81" spans="1:25" ht="15.75" x14ac:dyDescent="0.25">
      <c r="A81" s="16"/>
      <c r="B81" s="17"/>
      <c r="C81" s="17"/>
      <c r="D81" s="17"/>
      <c r="E81" s="17"/>
      <c r="F81" s="17"/>
      <c r="G81" s="126"/>
      <c r="H81" s="126"/>
      <c r="I81" s="126"/>
      <c r="J81" s="126"/>
      <c r="K81" s="126"/>
      <c r="L81" s="126"/>
      <c r="M81" s="126"/>
      <c r="N81" s="126"/>
      <c r="O81" s="126"/>
      <c r="P81" s="17"/>
      <c r="Q81" s="17"/>
      <c r="R81" s="126" t="str">
        <f>IF(ISBLANK($R$7),"",IF($R$7=R80,"Matches Provisional Ballots Accepted","Does NOT Match Provisional Ballots Accepted"))</f>
        <v/>
      </c>
      <c r="S81" s="126"/>
      <c r="T81" s="17"/>
      <c r="U81" s="126"/>
      <c r="V81" s="126"/>
      <c r="W81" s="17"/>
      <c r="X81" s="126"/>
      <c r="Y81" s="137"/>
    </row>
    <row r="82" spans="1:25" ht="20.25" x14ac:dyDescent="0.3">
      <c r="A82" s="16"/>
      <c r="B82" s="17"/>
      <c r="C82" s="138" t="s">
        <v>217</v>
      </c>
      <c r="D82" s="139"/>
      <c r="E82" s="17"/>
      <c r="F82" s="17"/>
      <c r="G82" s="17"/>
      <c r="H82" s="17"/>
      <c r="I82" s="17"/>
      <c r="J82" s="17"/>
      <c r="K82" s="17"/>
      <c r="L82" s="17"/>
      <c r="M82" s="126"/>
      <c r="N82" s="126"/>
      <c r="O82" s="126"/>
      <c r="P82" s="17"/>
      <c r="Q82" s="17"/>
      <c r="R82" s="126"/>
      <c r="S82" s="126"/>
      <c r="T82" s="17"/>
      <c r="U82" s="126"/>
      <c r="V82" s="126"/>
      <c r="W82" s="17"/>
      <c r="X82" s="126"/>
      <c r="Y82" s="137"/>
    </row>
    <row r="83" spans="1:25" ht="18" x14ac:dyDescent="0.25">
      <c r="A83" s="16"/>
      <c r="B83" s="17"/>
      <c r="C83" s="17"/>
      <c r="D83" s="28" t="s">
        <v>218</v>
      </c>
      <c r="E83" s="133" t="str">
        <f>IF(SUM(G80,J80,M80)&lt;1," ",SUM(G80,J80,M80))</f>
        <v xml:space="preserve"> </v>
      </c>
      <c r="F83" s="17"/>
      <c r="G83" s="17"/>
      <c r="H83" s="17"/>
      <c r="I83" s="17"/>
      <c r="J83" s="17"/>
      <c r="K83" s="17"/>
      <c r="L83" s="17"/>
      <c r="M83" s="126"/>
      <c r="N83" s="126"/>
      <c r="O83" s="126"/>
      <c r="P83" s="17"/>
      <c r="Q83" s="17"/>
      <c r="R83" s="126"/>
      <c r="S83" s="126"/>
      <c r="T83" s="17"/>
      <c r="U83" s="126"/>
      <c r="V83" s="126"/>
      <c r="W83" s="17"/>
      <c r="X83" s="126"/>
      <c r="Y83" s="137"/>
    </row>
    <row r="84" spans="1:25" ht="16.5" thickBot="1" x14ac:dyDescent="0.3">
      <c r="A84" s="84"/>
      <c r="B84" s="85"/>
      <c r="C84" s="85"/>
      <c r="D84" s="85"/>
      <c r="E84" s="140"/>
      <c r="F84" s="85"/>
      <c r="G84" s="141"/>
      <c r="H84" s="141"/>
      <c r="I84" s="141"/>
      <c r="J84" s="141"/>
      <c r="K84" s="141"/>
      <c r="L84" s="141"/>
      <c r="M84" s="142"/>
      <c r="N84" s="142"/>
      <c r="O84" s="142"/>
      <c r="P84" s="85"/>
      <c r="Q84" s="85"/>
      <c r="R84" s="142"/>
      <c r="S84" s="142"/>
      <c r="T84" s="85"/>
      <c r="U84" s="142"/>
      <c r="V84" s="142"/>
      <c r="W84" s="85"/>
      <c r="X84" s="142"/>
      <c r="Y84" s="143"/>
    </row>
    <row r="85" spans="1:25" ht="21" thickTop="1" x14ac:dyDescent="0.3">
      <c r="A85" s="16"/>
      <c r="B85" s="17"/>
      <c r="C85" s="18" t="s">
        <v>237</v>
      </c>
      <c r="D85" s="17"/>
      <c r="E85" s="144"/>
      <c r="F85" s="17"/>
      <c r="G85" s="145"/>
      <c r="H85" s="145"/>
      <c r="I85" s="145"/>
      <c r="J85" s="145"/>
      <c r="K85" s="145"/>
      <c r="L85" s="145"/>
      <c r="M85" s="126"/>
      <c r="N85" s="126"/>
      <c r="O85" s="126"/>
      <c r="P85" s="17"/>
      <c r="Q85" s="17"/>
      <c r="R85" s="126"/>
      <c r="S85" s="126"/>
      <c r="T85" s="17"/>
      <c r="U85" s="126"/>
      <c r="V85" s="126"/>
      <c r="W85" s="17"/>
      <c r="X85" s="126"/>
      <c r="Y85" s="137"/>
    </row>
    <row r="86" spans="1:25" ht="15.75" x14ac:dyDescent="0.25">
      <c r="A86" s="92"/>
      <c r="B86" s="23"/>
      <c r="C86" s="23"/>
      <c r="D86" s="23"/>
      <c r="E86" s="146"/>
      <c r="F86" s="23"/>
      <c r="G86" s="147"/>
      <c r="H86" s="147"/>
      <c r="I86" s="147"/>
      <c r="J86" s="147"/>
      <c r="K86" s="147"/>
      <c r="L86" s="147"/>
      <c r="M86" s="120"/>
      <c r="N86" s="120"/>
      <c r="O86" s="120"/>
      <c r="P86" s="23"/>
      <c r="Q86" s="23"/>
      <c r="R86" s="120"/>
      <c r="S86" s="120"/>
      <c r="T86" s="23"/>
      <c r="U86" s="120"/>
      <c r="V86" s="120"/>
      <c r="W86" s="23"/>
      <c r="X86" s="120"/>
      <c r="Y86" s="148"/>
    </row>
    <row r="87" spans="1:25" ht="15.75" x14ac:dyDescent="0.25">
      <c r="A87" s="92"/>
      <c r="B87" s="23"/>
      <c r="C87" s="23"/>
      <c r="D87" s="23"/>
      <c r="E87" s="146"/>
      <c r="F87" s="23"/>
      <c r="G87" s="147"/>
      <c r="H87" s="147"/>
      <c r="I87" s="147"/>
      <c r="J87" s="147"/>
      <c r="K87" s="147"/>
      <c r="L87" s="147"/>
      <c r="M87" s="120"/>
      <c r="N87" s="120"/>
      <c r="O87" s="120"/>
      <c r="P87" s="23"/>
      <c r="Q87" s="23"/>
      <c r="R87" s="120"/>
      <c r="S87" s="120"/>
      <c r="T87" s="23"/>
      <c r="U87" s="120"/>
      <c r="V87" s="120"/>
      <c r="W87" s="23"/>
      <c r="X87" s="120"/>
      <c r="Y87" s="148"/>
    </row>
    <row r="88" spans="1:25" ht="15.75" x14ac:dyDescent="0.25">
      <c r="A88" s="92"/>
      <c r="B88" s="23"/>
      <c r="C88" s="23"/>
      <c r="D88" s="23"/>
      <c r="E88" s="146"/>
      <c r="F88" s="23"/>
      <c r="G88" s="147"/>
      <c r="H88" s="147"/>
      <c r="I88" s="147"/>
      <c r="J88" s="147"/>
      <c r="K88" s="147"/>
      <c r="L88" s="147"/>
      <c r="M88" s="120"/>
      <c r="N88" s="120"/>
      <c r="O88" s="120"/>
      <c r="P88" s="23"/>
      <c r="Q88" s="23"/>
      <c r="R88" s="120"/>
      <c r="S88" s="120"/>
      <c r="T88" s="23"/>
      <c r="U88" s="120"/>
      <c r="V88" s="120"/>
      <c r="W88" s="23"/>
      <c r="X88" s="120"/>
      <c r="Y88" s="148"/>
    </row>
    <row r="89" spans="1:25" ht="15.75" x14ac:dyDescent="0.25">
      <c r="A89" s="92"/>
      <c r="B89" s="23"/>
      <c r="C89" s="23"/>
      <c r="D89" s="23"/>
      <c r="E89" s="146"/>
      <c r="F89" s="23"/>
      <c r="G89" s="147"/>
      <c r="H89" s="147"/>
      <c r="I89" s="147"/>
      <c r="J89" s="147"/>
      <c r="K89" s="147"/>
      <c r="L89" s="147"/>
      <c r="M89" s="120"/>
      <c r="N89" s="120"/>
      <c r="O89" s="120"/>
      <c r="P89" s="23"/>
      <c r="Q89" s="23"/>
      <c r="R89" s="120"/>
      <c r="S89" s="120"/>
      <c r="T89" s="23"/>
      <c r="U89" s="120"/>
      <c r="V89" s="120"/>
      <c r="W89" s="23"/>
      <c r="X89" s="120"/>
      <c r="Y89" s="148"/>
    </row>
    <row r="90" spans="1:25" ht="15.75" x14ac:dyDescent="0.25">
      <c r="A90" s="92"/>
      <c r="B90" s="23"/>
      <c r="C90" s="23"/>
      <c r="D90" s="23"/>
      <c r="E90" s="146"/>
      <c r="F90" s="23"/>
      <c r="G90" s="147"/>
      <c r="H90" s="147"/>
      <c r="I90" s="147"/>
      <c r="J90" s="147"/>
      <c r="K90" s="147"/>
      <c r="L90" s="147"/>
      <c r="M90" s="120"/>
      <c r="N90" s="120"/>
      <c r="O90" s="120"/>
      <c r="P90" s="23"/>
      <c r="Q90" s="23"/>
      <c r="R90" s="120"/>
      <c r="S90" s="120"/>
      <c r="T90" s="23"/>
      <c r="U90" s="120"/>
      <c r="V90" s="120"/>
      <c r="W90" s="23"/>
      <c r="X90" s="120"/>
      <c r="Y90" s="148"/>
    </row>
    <row r="91" spans="1:25" ht="15.75" x14ac:dyDescent="0.25">
      <c r="A91" s="92"/>
      <c r="B91" s="23"/>
      <c r="C91" s="23"/>
      <c r="D91" s="23"/>
      <c r="E91" s="146"/>
      <c r="F91" s="23"/>
      <c r="G91" s="147"/>
      <c r="H91" s="147"/>
      <c r="I91" s="147"/>
      <c r="J91" s="147"/>
      <c r="K91" s="147"/>
      <c r="L91" s="147"/>
      <c r="M91" s="120"/>
      <c r="N91" s="120"/>
      <c r="O91" s="120"/>
      <c r="P91" s="23"/>
      <c r="Q91" s="23"/>
      <c r="R91" s="120"/>
      <c r="S91" s="120"/>
      <c r="T91" s="23"/>
      <c r="U91" s="120"/>
      <c r="V91" s="120"/>
      <c r="W91" s="23"/>
      <c r="X91" s="120"/>
      <c r="Y91" s="148"/>
    </row>
    <row r="92" spans="1:25" ht="16.5" thickBot="1" x14ac:dyDescent="0.3">
      <c r="A92" s="149"/>
      <c r="B92" s="150"/>
      <c r="C92" s="150"/>
      <c r="D92" s="150"/>
      <c r="E92" s="151"/>
      <c r="F92" s="150"/>
      <c r="G92" s="152"/>
      <c r="H92" s="152"/>
      <c r="I92" s="152"/>
      <c r="J92" s="152"/>
      <c r="K92" s="152"/>
      <c r="L92" s="152"/>
      <c r="M92" s="153"/>
      <c r="N92" s="153"/>
      <c r="O92" s="153"/>
      <c r="P92" s="150"/>
      <c r="Q92" s="150"/>
      <c r="R92" s="153"/>
      <c r="S92" s="153"/>
      <c r="T92" s="150"/>
      <c r="U92" s="153"/>
      <c r="V92" s="153"/>
      <c r="W92" s="150"/>
      <c r="X92" s="153"/>
      <c r="Y92" s="154"/>
    </row>
    <row r="93" spans="1:25" ht="16.5" thickTop="1" x14ac:dyDescent="0.25">
      <c r="A93" s="155"/>
      <c r="B93" s="109"/>
      <c r="C93" s="156" t="s">
        <v>238</v>
      </c>
      <c r="D93" s="109"/>
      <c r="E93" s="109"/>
      <c r="F93" s="109"/>
      <c r="G93" s="109"/>
      <c r="H93" s="109"/>
      <c r="I93" s="109"/>
      <c r="J93" s="109"/>
      <c r="K93" s="109"/>
      <c r="L93" s="109"/>
      <c r="M93" s="109"/>
      <c r="N93" s="109"/>
      <c r="O93" s="109"/>
      <c r="P93" s="109"/>
      <c r="Q93" s="109"/>
      <c r="R93" s="109"/>
      <c r="S93" s="109"/>
      <c r="T93" s="109"/>
      <c r="U93" s="109"/>
      <c r="V93" s="109"/>
      <c r="W93" s="109"/>
      <c r="X93" s="109"/>
      <c r="Y93" s="157"/>
    </row>
  </sheetData>
  <conditionalFormatting sqref="E40 E84:E92">
    <cfRule type="containsText" dxfId="5" priority="5" operator="containsText" text="Matches">
      <formula>NOT(ISERROR(SEARCH("Matches",E40)))</formula>
    </cfRule>
    <cfRule type="containsText" dxfId="4" priority="6" operator="containsText" text="Does NOT">
      <formula>NOT(ISERROR(SEARCH("Does NOT",E40)))</formula>
    </cfRule>
  </conditionalFormatting>
  <conditionalFormatting sqref="R31">
    <cfRule type="containsText" dxfId="3" priority="3" operator="containsText" text="NOT Match">
      <formula>NOT(ISERROR(SEARCH("NOT Match",R31)))</formula>
    </cfRule>
    <cfRule type="containsText" dxfId="2" priority="4" operator="containsText" text="Matches Provisional">
      <formula>NOT(ISERROR(SEARCH("Matches Provisional",R31)))</formula>
    </cfRule>
  </conditionalFormatting>
  <conditionalFormatting sqref="R81">
    <cfRule type="containsText" dxfId="1" priority="1" operator="containsText" text="NOT Match">
      <formula>NOT(ISERROR(SEARCH("NOT Match",R81)))</formula>
    </cfRule>
    <cfRule type="containsText" dxfId="0" priority="2" operator="containsText" text="Matches Provisional">
      <formula>NOT(ISERROR(SEARCH("Matches Provisional",R81)))</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476250</xdr:colOff>
                    <xdr:row>70</xdr:row>
                    <xdr:rowOff>19050</xdr:rowOff>
                  </from>
                  <to>
                    <xdr:col>4</xdr:col>
                    <xdr:colOff>990600</xdr:colOff>
                    <xdr:row>70</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476250</xdr:colOff>
                    <xdr:row>72</xdr:row>
                    <xdr:rowOff>19050</xdr:rowOff>
                  </from>
                  <to>
                    <xdr:col>4</xdr:col>
                    <xdr:colOff>857250</xdr:colOff>
                    <xdr:row>72</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476250</xdr:colOff>
                    <xdr:row>74</xdr:row>
                    <xdr:rowOff>38100</xdr:rowOff>
                  </from>
                  <to>
                    <xdr:col>5</xdr:col>
                    <xdr:colOff>171450</xdr:colOff>
                    <xdr:row>74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 Zane D.</dc:creator>
  <cp:lastModifiedBy>Wood, Zane D.</cp:lastModifiedBy>
  <dcterms:created xsi:type="dcterms:W3CDTF">2020-11-02T17:01:44Z</dcterms:created>
  <dcterms:modified xsi:type="dcterms:W3CDTF">2022-11-16T16:10:13Z</dcterms:modified>
</cp:coreProperties>
</file>