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Q:\VoteSys\Documents\Forms\DS-DE Forms\"/>
    </mc:Choice>
  </mc:AlternateContent>
  <xr:revisionPtr revIDLastSave="0" documentId="13_ncr:1_{5F91CD95-E47B-4130-8AB5-0A151C7D2014}" xr6:coauthVersionLast="47" xr6:coauthVersionMax="47" xr10:uidLastSave="{00000000-0000-0000-0000-000000000000}"/>
  <bookViews>
    <workbookView xWindow="32550" yWindow="225" windowWidth="20700" windowHeight="15600" activeTab="1" xr2:uid="{00000000-000D-0000-FFFF-FFFF00000000}"/>
  </bookViews>
  <sheets>
    <sheet name="Instructions" sheetId="1" r:id="rId1"/>
    <sheet name="Form"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1" i="2" l="1"/>
  <c r="X80" i="2"/>
  <c r="U80" i="2"/>
  <c r="M80" i="2"/>
  <c r="J80" i="2"/>
  <c r="G80" i="2"/>
  <c r="R77" i="2"/>
  <c r="R80" i="2" s="1"/>
  <c r="E83" i="2" l="1"/>
</calcChain>
</file>

<file path=xl/sharedStrings.xml><?xml version="1.0" encoding="utf-8"?>
<sst xmlns="http://schemas.openxmlformats.org/spreadsheetml/2006/main" count="240" uniqueCount="190">
  <si>
    <t>Instructions for Overvote-Undervote Report (Form DS-DE 40)</t>
  </si>
  <si>
    <t>Box
Number(s)</t>
  </si>
  <si>
    <t>General Election year</t>
  </si>
  <si>
    <t>County Name</t>
  </si>
  <si>
    <t>Enter your county's name.</t>
  </si>
  <si>
    <t>Registered Voters</t>
  </si>
  <si>
    <t xml:space="preserve">Book-closing number of registered voters. </t>
  </si>
  <si>
    <t>English only</t>
  </si>
  <si>
    <t>Select if County only provides ballots in English.</t>
  </si>
  <si>
    <t>Multi-Language - All languages on one ballot</t>
  </si>
  <si>
    <t>Select if County provides multiple languages on one ballot.</t>
  </si>
  <si>
    <t>Multi-Language - Each language on a separate ballot</t>
  </si>
  <si>
    <t>Select if County provides a separate ballot for each language.</t>
  </si>
  <si>
    <t>Ballot Instructions - Across page - Centered</t>
  </si>
  <si>
    <t>Select if instructions are centered across the top of the ballot.</t>
  </si>
  <si>
    <t>Ballot Instructions - Across page - Flush Left</t>
  </si>
  <si>
    <t>Select if instructions are aligned on the left margin across the top of the ballot.</t>
  </si>
  <si>
    <t>Ballot Instructions - Leftmost Column</t>
  </si>
  <si>
    <t>Select if instruction are in the leftmost column.</t>
  </si>
  <si>
    <t>Contest Title - No Background</t>
  </si>
  <si>
    <t>Select if the contest title has no background color.</t>
  </si>
  <si>
    <t>Contest Title - Shaded Background</t>
  </si>
  <si>
    <t>Select if the contest title has a shaded background.</t>
  </si>
  <si>
    <t>NOTE: This section may contain data that is subjective or anecdotal in nature.  This data may come from personal observations or perceptions of election staff, election workers, or voters.</t>
  </si>
  <si>
    <t>Voter Instruction Issue</t>
  </si>
  <si>
    <t>Select if there were reports of voters having difficulty following ballot instructions.</t>
  </si>
  <si>
    <t>Voting Equipment Issue</t>
  </si>
  <si>
    <t>Select if there were reports of voting equipment issues.</t>
  </si>
  <si>
    <t>New Voting System</t>
  </si>
  <si>
    <t>Natural Disaster</t>
  </si>
  <si>
    <t>Other: Please Explain</t>
  </si>
  <si>
    <t>Select for other issues.  Please provide an explanation.</t>
  </si>
  <si>
    <t>Early Voting: Provisional ballots included in Group Totals</t>
  </si>
  <si>
    <t>Early Voting: Votes Cast</t>
  </si>
  <si>
    <t>Enter the number of all votes cast via optical scanner during Early Voting. Include valid and invalid write-ins. DO NOT include overvotes or undervotes.</t>
  </si>
  <si>
    <t>Early Voting: Undervotes</t>
  </si>
  <si>
    <t>Enter the total of all undervotes cast via optical scanner during Early Voting.</t>
  </si>
  <si>
    <t>Early Voting: Overvotes</t>
  </si>
  <si>
    <t>Enter the total of all overvotes cast via optical scanner during Early Voting.</t>
  </si>
  <si>
    <t>Early Voting: Valid Write-Ins</t>
  </si>
  <si>
    <t>Enter the total of all valid write-in votes cast during Early Voting via optical scanner. A valid write-in is a vote for a qualified write-in candidate.</t>
  </si>
  <si>
    <t>Early Voting: Invalid Write-ins</t>
  </si>
  <si>
    <t>Election Day: Provisional ballots included in Group Totals</t>
  </si>
  <si>
    <t>Election Day: Votes Cast</t>
  </si>
  <si>
    <t>Enter the number of all votes cast via optical scanner during Election Day. Include valid and invalid write-ins. DO NOT include overvotes or undervotes.</t>
  </si>
  <si>
    <t>Election Day: Undervotes</t>
  </si>
  <si>
    <t>Enter the total of all undervotes cast via optical scanner during Election Day.</t>
  </si>
  <si>
    <t>Election Day: Overvotes</t>
  </si>
  <si>
    <t>Enter the total of all overvotes cast via optical scanner during Election Day.</t>
  </si>
  <si>
    <t>Election Day: Valid Write-Ins</t>
  </si>
  <si>
    <t>Enter the total of all valid write-in votes cast during Election Day via optical scanner. A valid write-in is a vote for a qualified write-in candidate.</t>
  </si>
  <si>
    <t>Election Day: Invalid Write-ins</t>
  </si>
  <si>
    <t>Enter the total of all invalid write-ins cast during Election Day via optical scanner. An invalid write-in is any write-in vote which the canvassing board could not determine was for a qualified write-in candidate.</t>
  </si>
  <si>
    <t>Vote-By-Mail: Provisional ballots included in Group Totals</t>
  </si>
  <si>
    <t>Vote-by-Mail: Votes Cast</t>
  </si>
  <si>
    <t>Enter the number of all votes cast via Vote-by-Mail and optically scanned. Include valid and invalid write-ins. DO NOT include overvotes or undervotes.</t>
  </si>
  <si>
    <t>Vote-by-Mail: Undervotes</t>
  </si>
  <si>
    <t>Enter the total of all undervotes cast via Vote-by-Mail and optical scanned.
If your county has duplicated any Vote-by-Mail ballots in accordance with Section 101.5614(5), Florida Statutes, enter the FINAL number, not the beginning number, of undervoted ballots.</t>
  </si>
  <si>
    <t>Vote-by-Mail: Overvotes</t>
  </si>
  <si>
    <t>Enter the total of all overvotes cast via Vote-by-Mail and optical scanned.
If your county has duplicated any Vote-by-Mail ballots in accordance with Section 101.5614(5), Florida Statutes, enter the FINAL number, not the beginning number, of overvoted ballots.</t>
  </si>
  <si>
    <t>Vote-by-Mail: Valid Write-Ins</t>
  </si>
  <si>
    <t>Enter the total of all valid write-in votes cast via Vote-by-Mail and optical scanned. A valid write-in is a vote for a qualified write-in candidate.</t>
  </si>
  <si>
    <t>Vote-by-Mail: Invalid Write-ins</t>
  </si>
  <si>
    <t>Enter the total of all invalid write-ins cast via Vote-by-Mail and optical scanned. An invalid write-in is any write-in vote which the canvassing board could not determine was for a qualified write-in candidate.</t>
  </si>
  <si>
    <t>Provisionals Accepted: Votes Cast</t>
  </si>
  <si>
    <t>Enter the number of all votes cast on Provisional Accepted ballots and optical scanned. Include valid and invalid write-ins. DO NOT include overvotes or undervotes.</t>
  </si>
  <si>
    <t>Provisionals Accepted: Undervotes</t>
  </si>
  <si>
    <t>Enter the total of all undervotes cast on Provisional Accepted ballots, and optical scanned.</t>
  </si>
  <si>
    <t>Provisionals Accepted: Overvotes</t>
  </si>
  <si>
    <t>Enter the total of all overvotes cast on Provisional Accepted ballots, and optical scanned.</t>
  </si>
  <si>
    <t>G</t>
  </si>
  <si>
    <t>Box "G": All Provisionals Accepted</t>
  </si>
  <si>
    <t>Provisionals Accepted: Valid Write-Ins</t>
  </si>
  <si>
    <t>Enter the total of all valid write-in votes cast on Provisional Accepted ballots, and optical scanned. A valid write-in is a vote for a qualified write-in candidate.</t>
  </si>
  <si>
    <t>Provisionals Accepted: Invalid Write-ins</t>
  </si>
  <si>
    <t>Enter the total of all invalid write-ins cast on Provisional Accepted ballots, and optical scanned. An invalid write-in is any write-in vote which the canvassing board could not determine was for a qualified write-in candidate.</t>
  </si>
  <si>
    <t>A</t>
  </si>
  <si>
    <t>Box "A": Total Qualified Candidate Votes Cast</t>
  </si>
  <si>
    <t>DO NOT ENTER ANYTHING. This box automatically sums all values in this column.</t>
  </si>
  <si>
    <t>B</t>
  </si>
  <si>
    <t>Box "B": Total Undervotes Cast</t>
  </si>
  <si>
    <t>C</t>
  </si>
  <si>
    <t>Box "C": Total Overvotes Cast</t>
  </si>
  <si>
    <t>D</t>
  </si>
  <si>
    <t>Box "D": Total Provisional Accepted ballots</t>
  </si>
  <si>
    <t>E</t>
  </si>
  <si>
    <t>Box "E": Total Valid Write-Ins</t>
  </si>
  <si>
    <t>F</t>
  </si>
  <si>
    <t>Box "F": Total Invalid Write-ins</t>
  </si>
  <si>
    <t>Grand Total</t>
  </si>
  <si>
    <t>DO NOT ENTER ANYTHING. This box automatically sums the values in Boxes A, B, and C. This box should be the total of all votes cast in the race indicated, including votes for qualified candidates, qualified and unqualified write-ins, undervotes, and overvotes.</t>
  </si>
  <si>
    <t>County Comments</t>
  </si>
  <si>
    <t>If there are any unusual circumstances or pertinent information to support the numbers you are reporting, please comment here.</t>
  </si>
  <si>
    <t xml:space="preserve"> </t>
  </si>
  <si>
    <t>1</t>
  </si>
  <si>
    <t>2</t>
  </si>
  <si>
    <t>3</t>
  </si>
  <si>
    <t>Ballot Design</t>
  </si>
  <si>
    <t>Ballot Language</t>
  </si>
  <si>
    <t>Rule Deviations</t>
  </si>
  <si>
    <t>Instructions</t>
  </si>
  <si>
    <t>Contest Title</t>
  </si>
  <si>
    <t>require an additional ballot card</t>
  </si>
  <si>
    <r>
      <t xml:space="preserve"> except by deviation from the requirements of the rule.  </t>
    </r>
    <r>
      <rPr>
        <u/>
        <sz val="12"/>
        <rFont val="Arial"/>
        <family val="2"/>
      </rPr>
      <t>Describe in the Comments below:</t>
    </r>
  </si>
  <si>
    <t>Comments:</t>
  </si>
  <si>
    <t>Possible Factors Affecting Undervotes and Overvotes</t>
  </si>
  <si>
    <t>Please put an "X" in all boxes that apply. Refer to the Instructions worksheet, if needed.</t>
  </si>
  <si>
    <t>Other</t>
  </si>
  <si>
    <t>Voting System</t>
  </si>
  <si>
    <t>Report Results for:</t>
  </si>
  <si>
    <t>Votes Cast for the office above:</t>
  </si>
  <si>
    <t>Are Provisional ballots included in Group Totals (EV, ED, VBM)</t>
  </si>
  <si>
    <r>
      <t xml:space="preserve">Total # of Votes cast </t>
    </r>
    <r>
      <rPr>
        <u/>
        <sz val="12"/>
        <rFont val="Arial"/>
        <family val="2"/>
      </rPr>
      <t>including all write-ins</t>
    </r>
  </si>
  <si>
    <r>
      <t xml:space="preserve">Undervotes  </t>
    </r>
    <r>
      <rPr>
        <u/>
        <sz val="12"/>
        <rFont val="Arial"/>
        <family val="2"/>
      </rPr>
      <t>Do Not Include in "A"</t>
    </r>
  </si>
  <si>
    <r>
      <t xml:space="preserve">Overvotes </t>
    </r>
    <r>
      <rPr>
        <u/>
        <sz val="12"/>
        <rFont val="Arial"/>
        <family val="2"/>
      </rPr>
      <t>Do Not Include in "A"</t>
    </r>
  </si>
  <si>
    <t>Valid   Write-In</t>
  </si>
  <si>
    <t>Invalid Write-In</t>
  </si>
  <si>
    <t>â</t>
  </si>
  <si>
    <t>Check if Yes</t>
  </si>
  <si>
    <t>Early Voting</t>
  </si>
  <si>
    <t>Election Day</t>
  </si>
  <si>
    <t>Vote-by-Mail</t>
  </si>
  <si>
    <t>Provisionals Accepted</t>
  </si>
  <si>
    <t>←</t>
  </si>
  <si>
    <t>Column total</t>
  </si>
  <si>
    <t xml:space="preserve">Grand Total = Sum of cells A + B + C </t>
  </si>
  <si>
    <t xml:space="preserve">Grand Total = </t>
  </si>
  <si>
    <t>General Election Year</t>
  </si>
  <si>
    <t>Select if county was affected by a disaster preceding or during the election.</t>
  </si>
  <si>
    <r>
      <t xml:space="preserve">Check box if provisional ballots are included in Early Voting counter group.  </t>
    </r>
    <r>
      <rPr>
        <b/>
        <sz val="11"/>
        <rFont val="Calibri"/>
        <family val="2"/>
        <scheme val="minor"/>
      </rPr>
      <t>DO NOT</t>
    </r>
    <r>
      <rPr>
        <sz val="11"/>
        <rFont val="Calibri"/>
        <family val="2"/>
        <scheme val="minor"/>
      </rPr>
      <t xml:space="preserve"> use if provisional ballots have their own counter group.</t>
    </r>
  </si>
  <si>
    <r>
      <t xml:space="preserve">Check box if provisional ballots are included in Election Day counter group.  </t>
    </r>
    <r>
      <rPr>
        <b/>
        <sz val="11"/>
        <rFont val="Calibri"/>
        <family val="2"/>
        <scheme val="minor"/>
      </rPr>
      <t>DO NOT</t>
    </r>
    <r>
      <rPr>
        <sz val="11"/>
        <rFont val="Calibri"/>
        <family val="2"/>
        <scheme val="minor"/>
      </rPr>
      <t xml:space="preserve"> use if provisional ballots have their own counter group.</t>
    </r>
  </si>
  <si>
    <r>
      <t xml:space="preserve">Check box if provisional ballots are included in Vote-By-Mail counter group.  </t>
    </r>
    <r>
      <rPr>
        <b/>
        <sz val="11"/>
        <rFont val="Calibri"/>
        <family val="2"/>
        <scheme val="minor"/>
      </rPr>
      <t>DO NOT</t>
    </r>
    <r>
      <rPr>
        <sz val="11"/>
        <rFont val="Calibri"/>
        <family val="2"/>
        <scheme val="minor"/>
      </rPr>
      <t xml:space="preserve"> use if provisional ballots have their own counter group.</t>
    </r>
  </si>
  <si>
    <r>
      <t xml:space="preserve">The results from the Official Election Database should be used to fill out form.  </t>
    </r>
    <r>
      <rPr>
        <b/>
        <sz val="12"/>
        <rFont val="Calibri"/>
        <family val="2"/>
        <scheme val="minor"/>
      </rPr>
      <t>Do Not</t>
    </r>
    <r>
      <rPr>
        <sz val="12"/>
        <rFont val="Calibri"/>
        <family val="2"/>
        <scheme val="minor"/>
      </rPr>
      <t xml:space="preserve"> use results from machine recount or manual recount.</t>
    </r>
  </si>
  <si>
    <r>
      <t xml:space="preserve">In any field asking for a number, if there are no ballots in that category, enter </t>
    </r>
    <r>
      <rPr>
        <b/>
        <sz val="12"/>
        <rFont val="Calibri"/>
        <family val="2"/>
        <scheme val="minor"/>
      </rPr>
      <t>0</t>
    </r>
    <r>
      <rPr>
        <sz val="12"/>
        <rFont val="Calibri"/>
        <family val="2"/>
        <scheme val="minor"/>
      </rPr>
      <t>.</t>
    </r>
  </si>
  <si>
    <t>Select if there were reports of voters having difficulty using new voting equipment.</t>
  </si>
  <si>
    <t>President and Vice President</t>
  </si>
  <si>
    <r>
      <rPr>
        <b/>
        <sz val="12"/>
        <rFont val="Arial"/>
        <family val="2"/>
      </rPr>
      <t>NOTE:</t>
    </r>
    <r>
      <rPr>
        <sz val="12"/>
        <rFont val="Arial"/>
        <family val="2"/>
      </rPr>
      <t xml:space="preserve">  Only totals from the Election Day Database should be used.  </t>
    </r>
    <r>
      <rPr>
        <b/>
        <sz val="12"/>
        <rFont val="Arial"/>
        <family val="2"/>
      </rPr>
      <t>Do Not</t>
    </r>
    <r>
      <rPr>
        <sz val="12"/>
        <rFont val="Arial"/>
        <family val="2"/>
      </rPr>
      <t xml:space="preserve"> use totals from machine or manual recount.</t>
    </r>
  </si>
  <si>
    <t>Information/Summary</t>
  </si>
  <si>
    <r>
      <t xml:space="preserve">The  data in </t>
    </r>
    <r>
      <rPr>
        <b/>
        <sz val="12"/>
        <rFont val="Arial"/>
        <family val="2"/>
      </rPr>
      <t>Section I</t>
    </r>
    <r>
      <rPr>
        <sz val="12"/>
        <rFont val="Arial"/>
        <family val="2"/>
      </rPr>
      <t xml:space="preserve"> pertains to this election. </t>
    </r>
  </si>
  <si>
    <r>
      <t xml:space="preserve">The data in </t>
    </r>
    <r>
      <rPr>
        <b/>
        <sz val="12"/>
        <rFont val="Arial"/>
        <family val="2"/>
      </rPr>
      <t xml:space="preserve">Section II </t>
    </r>
    <r>
      <rPr>
        <sz val="12"/>
        <rFont val="Arial"/>
        <family val="2"/>
      </rPr>
      <t>is for ballot design only.  Please put an "X" in all boxes that apply. Refer to the Instructions worksheet, if needed.</t>
    </r>
  </si>
  <si>
    <r>
      <t xml:space="preserve">The data in </t>
    </r>
    <r>
      <rPr>
        <b/>
        <sz val="12"/>
        <rFont val="Arial"/>
        <family val="2"/>
      </rPr>
      <t>Section IV</t>
    </r>
    <r>
      <rPr>
        <sz val="12"/>
        <rFont val="Arial"/>
        <family val="2"/>
      </rPr>
      <t xml:space="preserve"> is for </t>
    </r>
    <r>
      <rPr>
        <b/>
        <sz val="12"/>
        <rFont val="Arial"/>
        <family val="2"/>
      </rPr>
      <t>this race</t>
    </r>
    <r>
      <rPr>
        <sz val="12"/>
        <rFont val="Arial"/>
        <family val="2"/>
      </rPr>
      <t xml:space="preserve"> only.  Please fill in all numbered boxes. Refer to the Instructions worksheet, if needed.</t>
    </r>
  </si>
  <si>
    <t>Section III</t>
  </si>
  <si>
    <t>Section I</t>
  </si>
  <si>
    <t>General Election Report On Overvotes And Undervotes</t>
  </si>
  <si>
    <t>Section II</t>
  </si>
  <si>
    <t>Section IV</t>
  </si>
  <si>
    <t xml:space="preserve"> County Comments For President and Vice President Race</t>
  </si>
  <si>
    <t>Section V</t>
  </si>
  <si>
    <t>Select if Supervisor reasonably deviated from this requirement to the extent necessary.</t>
  </si>
  <si>
    <r>
      <t xml:space="preserve">Select if Supervisor reasonably deviated from this requirement to the extent necessary.
</t>
    </r>
    <r>
      <rPr>
        <u/>
        <sz val="11"/>
        <rFont val="Calibri"/>
        <family val="2"/>
        <scheme val="minor"/>
      </rPr>
      <t>Document the deviations in the Comments section or in Section V.</t>
    </r>
  </si>
  <si>
    <t>Ballot Length</t>
  </si>
  <si>
    <t>There were more candidates than would fit in one column or screen</t>
  </si>
  <si>
    <t>A candidate's name was too long to fit on one line in the minimum font size</t>
  </si>
  <si>
    <t xml:space="preserve">Printing the (Vote for X) designations in the minimum font size would have required </t>
  </si>
  <si>
    <t>The candidate's name was longer than would allow the party abbreviation to fit to the right of the candidat'es name</t>
  </si>
  <si>
    <t>The party abbreviation couldnot be printed in the minimum font size without going onto a second line</t>
  </si>
  <si>
    <t>The voting system does not permit the suppression of party abbreviations when a universal primary contest exists</t>
  </si>
  <si>
    <t>An other extraordinary circumstances which could not reasonably be accommodated</t>
  </si>
  <si>
    <t xml:space="preserve">   (Section 101.595(1), Fla. Stat.) (Due to the Division of Elections no later than December 15th of the General Election year)</t>
  </si>
  <si>
    <t>There are more candidates than would fit in one column or screen</t>
  </si>
  <si>
    <t>The candidate's name was longer than would allow the party abbreviation to fit to the right of the candidate's name</t>
  </si>
  <si>
    <t>The party abbreviation could not be printed in the minimum font size without going onto a second line</t>
  </si>
  <si>
    <t>Printing the (Vote for X) designations in the minimum font size would have required an additional ballot card</t>
  </si>
  <si>
    <t>The voting system does not permit the suppression of party abbreviations on ballots when a universal primary contest exists</t>
  </si>
  <si>
    <t>An other extraordinary circumstances which could not reasonably be accommodated except by deviation from the requirements of the rule</t>
  </si>
  <si>
    <t xml:space="preserve">Enter the total of all invalid write-ins cast during Early Voting via optical scanner. An invalid write-in is any write-in vote which the canvassing board could not determine was for a qualified write-in candidate. </t>
  </si>
  <si>
    <t>Definitions</t>
  </si>
  <si>
    <t>Ballot</t>
  </si>
  <si>
    <t>Ballot refers to the entirety of the ballot which may constist of one or more ballot cards.</t>
  </si>
  <si>
    <t>Ballot Card</t>
  </si>
  <si>
    <t>Page</t>
  </si>
  <si>
    <t>Single Card</t>
  </si>
  <si>
    <t>Multiple Card</t>
  </si>
  <si>
    <t>If multiple Cards, how many?</t>
  </si>
  <si>
    <t>Undervote</t>
  </si>
  <si>
    <t>Overvote</t>
  </si>
  <si>
    <t>An undervote means that the voter did not designate a choice for a contest and/or the tabulator recorded no vote for the contest.  For the purposes of this form, a blank ballot (i.e. a ballot without any selections made in any contest) is also considered an undervote.</t>
  </si>
  <si>
    <t>An overvote means the voter cast more votes than allowed in a contest.  When tabulating ballots at an early voting site or at the precinct on Election Day, the voter is immediately alerted to the error when the tabulator rejects the ballot.  The voter is then given the choice to correct the ballot or to cast the rejected ballot "as-is."</t>
  </si>
  <si>
    <t>Multiple Cards</t>
  </si>
  <si>
    <t>Select if ballot has multiple cards</t>
  </si>
  <si>
    <t>Select if ballot length is single card</t>
  </si>
  <si>
    <t>Multiple Cards Number</t>
  </si>
  <si>
    <t>Enter the number of cards of the ballot</t>
  </si>
  <si>
    <t>DO NOT ENTER ANYTHING. This box automatically sums the values in Boxes 45, 46, and 47.</t>
  </si>
  <si>
    <r>
      <t xml:space="preserve">DO NOT ENTER ANYTHING. This box automatically sums all values in this column. </t>
    </r>
    <r>
      <rPr>
        <b/>
        <sz val="11"/>
        <color theme="1"/>
        <rFont val="Calibri"/>
        <family val="2"/>
        <scheme val="minor"/>
      </rPr>
      <t xml:space="preserve">
</t>
    </r>
    <r>
      <rPr>
        <b/>
        <u/>
        <sz val="11"/>
        <color theme="1"/>
        <rFont val="Calibri"/>
        <family val="2"/>
        <scheme val="minor"/>
      </rPr>
      <t>If provisional ballots are included in the other counter groups, the "D" and "G" boxes will be blank.  This is expected, please make a note in the "County Comments" section.</t>
    </r>
  </si>
  <si>
    <t>A ballot card consists of the front and back pages.</t>
  </si>
  <si>
    <t>A page refers to a single side of a ballot card.  For example, if you have a ballot consisting of two ballot cards that would mean a total of four pages.</t>
  </si>
  <si>
    <r>
      <t xml:space="preserve">If you have questions, please contact the Florida Division of Elections (FDOE), Bureau of Voting Systems Certification (BVSC)(850-245-6220).
</t>
    </r>
    <r>
      <rPr>
        <sz val="12"/>
        <color theme="1"/>
        <rFont val="Calibri"/>
        <family val="2"/>
        <scheme val="minor"/>
      </rPr>
      <t xml:space="preserve">This report is due to the Division of Elections no later than </t>
    </r>
    <r>
      <rPr>
        <b/>
        <sz val="12"/>
        <rFont val="Calibri"/>
        <family val="2"/>
        <scheme val="minor"/>
      </rPr>
      <t xml:space="preserve">December 15 </t>
    </r>
    <r>
      <rPr>
        <sz val="12"/>
        <color theme="1"/>
        <rFont val="Calibri"/>
        <family val="2"/>
        <scheme val="minor"/>
      </rPr>
      <t>following the General Election (Section 101.595, Fla. Stat.). To reduce errors, submit this form only in an Excel file, via the SOE Portal.</t>
    </r>
  </si>
  <si>
    <t>This field is pre-populated by FDOE/BVSC for the current General Election year.</t>
  </si>
  <si>
    <t>DS-DE 40, rev. 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</si>
</sst>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b/>
      <sz val="14"/>
      <color theme="0"/>
      <name val="Calibri"/>
      <family val="2"/>
      <scheme val="minor"/>
    </font>
    <font>
      <b/>
      <sz val="12"/>
      <color theme="1"/>
      <name val="Calibri"/>
      <family val="2"/>
      <scheme val="minor"/>
    </font>
    <font>
      <sz val="11"/>
      <name val="Calibri"/>
      <family val="2"/>
      <scheme val="minor"/>
    </font>
    <font>
      <b/>
      <u/>
      <sz val="11"/>
      <color theme="1"/>
      <name val="Calibri"/>
      <family val="2"/>
      <scheme val="minor"/>
    </font>
    <font>
      <b/>
      <sz val="14"/>
      <name val="Arial"/>
      <family val="2"/>
    </font>
    <font>
      <sz val="16"/>
      <name val="Arial"/>
      <family val="2"/>
    </font>
    <font>
      <i/>
      <sz val="10"/>
      <name val="Arial"/>
      <family val="2"/>
    </font>
    <font>
      <b/>
      <sz val="12"/>
      <color rgb="FFFF0000"/>
      <name val="Arial"/>
      <family val="2"/>
    </font>
    <font>
      <i/>
      <sz val="12"/>
      <name val="Arial"/>
      <family val="2"/>
    </font>
    <font>
      <sz val="9"/>
      <name val="Arial"/>
      <family val="2"/>
    </font>
    <font>
      <sz val="14"/>
      <name val="Arial"/>
      <family val="2"/>
    </font>
    <font>
      <sz val="12"/>
      <color rgb="FFFFFFFF"/>
      <name val="Arial"/>
      <family val="2"/>
    </font>
    <font>
      <i/>
      <sz val="12"/>
      <color rgb="FFFF0000"/>
      <name val="Arial"/>
      <family val="2"/>
    </font>
    <font>
      <b/>
      <sz val="14"/>
      <color rgb="FF305496"/>
      <name val="Arial"/>
      <family val="2"/>
    </font>
    <font>
      <i/>
      <sz val="16"/>
      <name val="Arial"/>
      <family val="2"/>
    </font>
    <font>
      <sz val="12"/>
      <name val="Wingdings"/>
      <charset val="2"/>
    </font>
    <font>
      <sz val="9"/>
      <name val="Wingdings"/>
      <charset val="2"/>
    </font>
    <font>
      <sz val="12"/>
      <color rgb="FF000000"/>
      <name val="Calibri"/>
      <family val="2"/>
    </font>
    <font>
      <sz val="12"/>
      <color rgb="FF000000"/>
      <name val="Arial"/>
      <family val="2"/>
    </font>
    <font>
      <sz val="12"/>
      <name val="Calibri"/>
      <family val="2"/>
    </font>
    <font>
      <sz val="9"/>
      <color rgb="FF000000"/>
      <name val="Calibri"/>
      <family val="2"/>
    </font>
    <font>
      <u/>
      <sz val="12"/>
      <name val="Arial"/>
      <family val="2"/>
    </font>
    <font>
      <sz val="8"/>
      <name val="Arial"/>
      <family val="2"/>
    </font>
    <font>
      <sz val="11"/>
      <color rgb="FF000000"/>
      <name val="Calibri"/>
      <family val="2"/>
    </font>
    <font>
      <i/>
      <sz val="14"/>
      <name val="Arial"/>
      <family val="2"/>
    </font>
    <font>
      <sz val="9"/>
      <color rgb="FF000000"/>
      <name val="Arial"/>
      <family val="2"/>
    </font>
    <font>
      <i/>
      <sz val="9"/>
      <name val="Arial"/>
      <family val="2"/>
    </font>
    <font>
      <sz val="14"/>
      <name val="Calibri"/>
      <family val="2"/>
    </font>
    <font>
      <sz val="11"/>
      <name val="Calibri"/>
      <family val="2"/>
    </font>
    <font>
      <sz val="10"/>
      <name val="Wingdings"/>
      <charset val="2"/>
    </font>
    <font>
      <u/>
      <sz val="11"/>
      <name val="Calibri"/>
      <family val="2"/>
      <scheme val="minor"/>
    </font>
    <font>
      <sz val="12"/>
      <name val="Calibri"/>
      <family val="2"/>
      <scheme val="minor"/>
    </font>
    <font>
      <b/>
      <sz val="12"/>
      <name val="Calibri"/>
      <family val="2"/>
      <scheme val="minor"/>
    </font>
    <font>
      <b/>
      <sz val="11"/>
      <name val="Calibri"/>
      <family val="2"/>
      <scheme val="minor"/>
    </font>
    <font>
      <sz val="10"/>
      <color theme="1"/>
      <name val="Segoe UI"/>
      <family val="2"/>
    </font>
    <font>
      <sz val="10"/>
      <color theme="1"/>
      <name val="Calibri"/>
      <family val="2"/>
      <scheme val="minor"/>
    </font>
    <font>
      <sz val="12"/>
      <color theme="0"/>
      <name val="Arial"/>
      <family val="2"/>
    </font>
    <font>
      <sz val="16"/>
      <color theme="0"/>
      <name val="Arial"/>
      <family val="2"/>
    </font>
    <font>
      <i/>
      <sz val="12"/>
      <color theme="0"/>
      <name val="Arial"/>
      <family val="2"/>
    </font>
    <font>
      <sz val="8"/>
      <color theme="0"/>
      <name val="Arial"/>
      <family val="2"/>
    </font>
    <font>
      <b/>
      <sz val="16"/>
      <color theme="0"/>
      <name val="Arial"/>
      <family val="2"/>
    </font>
    <font>
      <sz val="11"/>
      <color theme="0"/>
      <name val="Calibri"/>
      <family val="2"/>
    </font>
    <font>
      <sz val="10"/>
      <color theme="0"/>
      <name val="Wingdings"/>
      <charset val="2"/>
    </font>
    <font>
      <i/>
      <sz val="10"/>
      <color theme="0"/>
      <name val="Arial"/>
      <family val="2"/>
    </font>
    <font>
      <b/>
      <sz val="12"/>
      <color theme="0"/>
      <name val="Arial"/>
      <family val="2"/>
    </font>
    <font>
      <sz val="12"/>
      <color theme="1"/>
      <name val="Arial"/>
      <family val="2"/>
    </font>
    <font>
      <sz val="12"/>
      <color theme="1"/>
      <name val="Calibri"/>
      <family val="2"/>
      <scheme val="minor"/>
    </font>
    <font>
      <b/>
      <sz val="16"/>
      <color theme="0"/>
      <name val="Calibri"/>
      <family val="2"/>
      <scheme val="minor"/>
    </font>
  </fonts>
  <fills count="11">
    <fill>
      <patternFill patternType="none"/>
    </fill>
    <fill>
      <patternFill patternType="gray125"/>
    </fill>
    <fill>
      <patternFill patternType="solid">
        <fgColor theme="5"/>
      </patternFill>
    </fill>
    <fill>
      <patternFill patternType="solid">
        <fgColor rgb="FFFFFFFF"/>
        <bgColor rgb="FF000000"/>
      </patternFill>
    </fill>
    <fill>
      <patternFill patternType="solid">
        <fgColor rgb="FFA6A6A6"/>
        <bgColor rgb="FF000000"/>
      </patternFill>
    </fill>
    <fill>
      <patternFill patternType="solid">
        <fgColor rgb="FFBFBFBF"/>
        <bgColor rgb="FF000000"/>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59999389629810485"/>
        <bgColor rgb="FF000000"/>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3" fillId="2" borderId="0" applyNumberFormat="0" applyBorder="0" applyAlignment="0" applyProtection="0"/>
  </cellStyleXfs>
  <cellXfs count="251">
    <xf numFmtId="0" fontId="0" fillId="0" borderId="0" xfId="0"/>
    <xf numFmtId="0" fontId="0" fillId="0" borderId="0" xfId="0" applyAlignment="1">
      <alignment vertical="top"/>
    </xf>
    <xf numFmtId="0" fontId="0" fillId="0" borderId="6" xfId="0" applyBorder="1" applyAlignment="1">
      <alignment vertical="top"/>
    </xf>
    <xf numFmtId="0" fontId="0" fillId="0" borderId="7" xfId="0" applyBorder="1" applyAlignment="1">
      <alignment horizontal="left" vertical="top" wrapText="1"/>
    </xf>
    <xf numFmtId="0" fontId="2" fillId="0" borderId="9" xfId="0" applyFont="1" applyBorder="1" applyAlignment="1">
      <alignment horizontal="center" vertical="top" wrapText="1"/>
    </xf>
    <xf numFmtId="0" fontId="4" fillId="0" borderId="4" xfId="0" applyFont="1" applyBorder="1"/>
    <xf numFmtId="0" fontId="4" fillId="0" borderId="8" xfId="0" applyFont="1" applyBorder="1" applyProtection="1">
      <protection locked="0"/>
    </xf>
    <xf numFmtId="164" fontId="4" fillId="0" borderId="8" xfId="1" applyNumberFormat="1" applyFont="1" applyFill="1" applyBorder="1" applyProtection="1">
      <protection locked="0"/>
    </xf>
    <xf numFmtId="164" fontId="4" fillId="0" borderId="0" xfId="1" applyNumberFormat="1" applyFont="1" applyFill="1" applyBorder="1" applyProtection="1">
      <protection locked="0"/>
    </xf>
    <xf numFmtId="0" fontId="4" fillId="4" borderId="13" xfId="0" applyFont="1" applyFill="1" applyBorder="1"/>
    <xf numFmtId="0" fontId="4" fillId="0" borderId="8" xfId="0" applyFont="1" applyBorder="1"/>
    <xf numFmtId="0" fontId="4" fillId="0" borderId="8" xfId="0" applyFont="1" applyBorder="1" applyAlignment="1">
      <alignment horizontal="left" wrapText="1"/>
    </xf>
    <xf numFmtId="164" fontId="4" fillId="0" borderId="0" xfId="1" applyNumberFormat="1" applyFont="1" applyFill="1" applyBorder="1" applyAlignment="1" applyProtection="1">
      <alignment horizontal="left"/>
      <protection locked="0"/>
    </xf>
    <xf numFmtId="0" fontId="4" fillId="0" borderId="8" xfId="0" quotePrefix="1" applyFont="1" applyBorder="1" applyAlignment="1">
      <alignment horizontal="left" vertical="center"/>
    </xf>
    <xf numFmtId="164" fontId="4" fillId="0" borderId="0" xfId="1" applyNumberFormat="1" applyFont="1" applyFill="1" applyBorder="1" applyAlignment="1" applyProtection="1">
      <alignment horizontal="left"/>
    </xf>
    <xf numFmtId="0" fontId="4" fillId="0" borderId="8" xfId="0" applyFont="1" applyBorder="1" applyAlignment="1">
      <alignment horizontal="left"/>
    </xf>
    <xf numFmtId="0" fontId="5" fillId="0" borderId="6" xfId="0" applyFont="1" applyBorder="1"/>
    <xf numFmtId="0" fontId="4" fillId="0" borderId="6" xfId="0" applyFont="1" applyBorder="1" applyAlignment="1">
      <alignment horizontal="left"/>
    </xf>
    <xf numFmtId="164" fontId="4" fillId="0" borderId="6" xfId="1" applyNumberFormat="1" applyFont="1" applyFill="1" applyBorder="1" applyAlignment="1" applyProtection="1">
      <alignment horizontal="left"/>
    </xf>
    <xf numFmtId="0" fontId="4" fillId="0" borderId="6" xfId="0" applyFont="1" applyBorder="1"/>
    <xf numFmtId="0" fontId="23" fillId="0" borderId="6" xfId="0" applyFont="1" applyBorder="1" applyAlignment="1">
      <alignment horizontal="left"/>
    </xf>
    <xf numFmtId="0" fontId="5" fillId="0" borderId="2" xfId="0" applyFont="1" applyBorder="1"/>
    <xf numFmtId="0" fontId="4" fillId="0" borderId="2" xfId="0" applyFont="1" applyBorder="1" applyAlignment="1">
      <alignment horizontal="left"/>
    </xf>
    <xf numFmtId="164" fontId="4" fillId="0" borderId="2" xfId="1" applyNumberFormat="1" applyFont="1" applyFill="1" applyBorder="1" applyAlignment="1" applyProtection="1">
      <alignment horizontal="left"/>
    </xf>
    <xf numFmtId="0" fontId="4" fillId="0" borderId="2" xfId="0" applyFont="1" applyBorder="1"/>
    <xf numFmtId="0" fontId="23" fillId="0" borderId="2" xfId="0" applyFont="1" applyBorder="1" applyAlignment="1">
      <alignment horizontal="left"/>
    </xf>
    <xf numFmtId="0" fontId="4" fillId="0" borderId="13" xfId="0" applyFont="1" applyBorder="1"/>
    <xf numFmtId="0" fontId="25" fillId="0" borderId="13" xfId="0" applyFont="1" applyBorder="1"/>
    <xf numFmtId="0" fontId="21" fillId="0" borderId="13" xfId="0" applyFont="1" applyBorder="1" applyAlignment="1">
      <alignment horizontal="center"/>
    </xf>
    <xf numFmtId="0" fontId="23" fillId="0" borderId="13" xfId="0" applyFont="1" applyBorder="1"/>
    <xf numFmtId="0" fontId="4" fillId="0" borderId="8" xfId="0" applyFont="1" applyBorder="1" applyAlignment="1" applyProtection="1">
      <alignment horizontal="center"/>
      <protection locked="0"/>
    </xf>
    <xf numFmtId="0" fontId="4" fillId="0" borderId="6" xfId="0" applyFont="1" applyBorder="1" applyProtection="1">
      <protection locked="0"/>
    </xf>
    <xf numFmtId="0" fontId="4" fillId="0" borderId="6"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2" xfId="0" applyFont="1" applyBorder="1" applyProtection="1">
      <protection locked="0"/>
    </xf>
    <xf numFmtId="0" fontId="5" fillId="0" borderId="6" xfId="0" applyFont="1" applyBorder="1" applyProtection="1">
      <protection locked="0"/>
    </xf>
    <xf numFmtId="0" fontId="11" fillId="0" borderId="6" xfId="0" applyFont="1" applyBorder="1" applyProtection="1">
      <protection locked="0"/>
    </xf>
    <xf numFmtId="0" fontId="5" fillId="0" borderId="2" xfId="0" applyFont="1" applyBorder="1" applyProtection="1">
      <protection locked="0"/>
    </xf>
    <xf numFmtId="0" fontId="11" fillId="0" borderId="2" xfId="0" applyFont="1" applyBorder="1" applyProtection="1">
      <protection locked="0"/>
    </xf>
    <xf numFmtId="0" fontId="4" fillId="4" borderId="13" xfId="0" applyFont="1" applyFill="1" applyBorder="1" applyProtection="1">
      <protection locked="0"/>
    </xf>
    <xf numFmtId="0" fontId="14" fillId="4" borderId="13" xfId="0" applyFont="1" applyFill="1" applyBorder="1" applyProtection="1">
      <protection locked="0"/>
    </xf>
    <xf numFmtId="0" fontId="29" fillId="4" borderId="13" xfId="0" applyFont="1" applyFill="1" applyBorder="1" applyProtection="1">
      <protection locked="0"/>
    </xf>
    <xf numFmtId="0" fontId="15" fillId="3" borderId="5" xfId="0" quotePrefix="1" applyFont="1" applyFill="1" applyBorder="1" applyAlignment="1">
      <alignment horizontal="right" vertical="center"/>
    </xf>
    <xf numFmtId="164" fontId="4" fillId="0" borderId="0" xfId="1" applyNumberFormat="1" applyFont="1" applyFill="1" applyBorder="1" applyProtection="1"/>
    <xf numFmtId="164" fontId="4" fillId="5" borderId="8" xfId="1" applyNumberFormat="1" applyFont="1" applyFill="1" applyBorder="1" applyProtection="1"/>
    <xf numFmtId="0" fontId="15" fillId="0" borderId="5" xfId="0" applyFont="1" applyBorder="1" applyAlignment="1">
      <alignment vertical="center"/>
    </xf>
    <xf numFmtId="0" fontId="34" fillId="0" borderId="13" xfId="0" applyFont="1" applyBorder="1"/>
    <xf numFmtId="0" fontId="35" fillId="0" borderId="13" xfId="0" applyFont="1" applyBorder="1" applyAlignment="1">
      <alignment horizontal="center"/>
    </xf>
    <xf numFmtId="0" fontId="29" fillId="0" borderId="13" xfId="0" applyFont="1" applyBorder="1"/>
    <xf numFmtId="0" fontId="0" fillId="0" borderId="5" xfId="0" applyBorder="1" applyAlignment="1">
      <alignment horizontal="left" vertical="top" wrapText="1"/>
    </xf>
    <xf numFmtId="0" fontId="0" fillId="0" borderId="11" xfId="0" applyBorder="1" applyAlignment="1">
      <alignment horizontal="left" vertical="top" wrapText="1"/>
    </xf>
    <xf numFmtId="0" fontId="1" fillId="0" borderId="0" xfId="0" applyFont="1" applyAlignment="1">
      <alignment vertical="top"/>
    </xf>
    <xf numFmtId="0" fontId="1" fillId="0" borderId="5" xfId="0" applyFont="1" applyBorder="1" applyAlignment="1">
      <alignment horizontal="left" vertical="top" wrapText="1"/>
    </xf>
    <xf numFmtId="0" fontId="1" fillId="0" borderId="6" xfId="0" applyFont="1" applyBorder="1" applyAlignment="1">
      <alignment vertical="top"/>
    </xf>
    <xf numFmtId="0" fontId="1"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10" xfId="0" applyFont="1" applyBorder="1" applyAlignment="1">
      <alignment horizontal="left" vertical="top" wrapText="1"/>
    </xf>
    <xf numFmtId="0" fontId="8" fillId="0" borderId="0" xfId="0" applyFont="1" applyAlignment="1">
      <alignment horizontal="left" vertical="top" wrapText="1"/>
    </xf>
    <xf numFmtId="164" fontId="8" fillId="0" borderId="0" xfId="1" applyNumberFormat="1" applyFont="1" applyFill="1" applyBorder="1" applyAlignment="1" applyProtection="1">
      <alignment horizontal="left" vertical="top" wrapText="1"/>
      <protection locked="0"/>
    </xf>
    <xf numFmtId="0" fontId="8" fillId="0" borderId="0" xfId="0" applyFont="1" applyAlignment="1" applyProtection="1">
      <alignment vertical="top"/>
      <protection locked="0"/>
    </xf>
    <xf numFmtId="0" fontId="8" fillId="0" borderId="0" xfId="2" applyFont="1" applyFill="1" applyBorder="1" applyAlignment="1">
      <alignment horizontal="left" vertical="top"/>
    </xf>
    <xf numFmtId="0" fontId="8" fillId="0" borderId="5" xfId="2" applyFont="1" applyFill="1" applyBorder="1" applyAlignment="1">
      <alignment horizontal="left" vertical="top" wrapText="1"/>
    </xf>
    <xf numFmtId="0" fontId="8" fillId="0" borderId="0" xfId="2" applyFont="1" applyFill="1" applyBorder="1" applyAlignment="1">
      <alignment horizontal="left" vertical="top" wrapText="1"/>
    </xf>
    <xf numFmtId="0" fontId="4" fillId="6" borderId="8" xfId="0" applyFont="1" applyFill="1" applyBorder="1" applyProtection="1">
      <protection locked="0"/>
    </xf>
    <xf numFmtId="0" fontId="41" fillId="0" borderId="0" xfId="0" applyFont="1"/>
    <xf numFmtId="0" fontId="40" fillId="0" borderId="0" xfId="0" applyFont="1" applyAlignment="1">
      <alignment wrapText="1"/>
    </xf>
    <xf numFmtId="0" fontId="41" fillId="0" borderId="0" xfId="0" applyFont="1" applyAlignment="1">
      <alignment wrapText="1"/>
    </xf>
    <xf numFmtId="0" fontId="11" fillId="0" borderId="13" xfId="0" applyFont="1" applyBorder="1"/>
    <xf numFmtId="0" fontId="14" fillId="0" borderId="13" xfId="0" applyFont="1" applyBorder="1"/>
    <xf numFmtId="0" fontId="18" fillId="0" borderId="13" xfId="0" applyFont="1" applyBorder="1"/>
    <xf numFmtId="0" fontId="8" fillId="0" borderId="7" xfId="0" applyFont="1" applyBorder="1" applyAlignment="1">
      <alignment horizontal="left" vertical="top" wrapText="1"/>
    </xf>
    <xf numFmtId="0" fontId="37" fillId="0" borderId="0" xfId="0" applyFont="1" applyAlignment="1">
      <alignment horizontal="left" wrapText="1"/>
    </xf>
    <xf numFmtId="0" fontId="4" fillId="0" borderId="14" xfId="0" applyFont="1" applyBorder="1"/>
    <xf numFmtId="0" fontId="4" fillId="0" borderId="15" xfId="0" applyFont="1" applyBorder="1"/>
    <xf numFmtId="0" fontId="5" fillId="0" borderId="15" xfId="0" applyFont="1" applyBorder="1"/>
    <xf numFmtId="0" fontId="4" fillId="0" borderId="16" xfId="0" applyFont="1" applyBorder="1"/>
    <xf numFmtId="0" fontId="4" fillId="0" borderId="17" xfId="0" applyFont="1" applyBorder="1"/>
    <xf numFmtId="0" fontId="4" fillId="0" borderId="0" xfId="0" applyFont="1"/>
    <xf numFmtId="0" fontId="11" fillId="0" borderId="0" xfId="0" applyFont="1"/>
    <xf numFmtId="0" fontId="12" fillId="0" borderId="0" xfId="0" applyFont="1"/>
    <xf numFmtId="0" fontId="4" fillId="6" borderId="0" xfId="0" applyFont="1" applyFill="1" applyAlignment="1">
      <alignment vertical="top"/>
    </xf>
    <xf numFmtId="0" fontId="4" fillId="6" borderId="0" xfId="0" applyFont="1" applyFill="1"/>
    <xf numFmtId="0" fontId="4" fillId="0" borderId="18" xfId="0" applyFont="1" applyBorder="1"/>
    <xf numFmtId="0" fontId="13" fillId="0" borderId="0" xfId="0" applyFont="1" applyAlignment="1">
      <alignment vertical="top"/>
    </xf>
    <xf numFmtId="0" fontId="4" fillId="0" borderId="0" xfId="0" applyFont="1" applyAlignment="1">
      <alignment vertical="top"/>
    </xf>
    <xf numFmtId="0" fontId="4" fillId="0" borderId="0" xfId="0" applyFont="1" applyProtection="1">
      <protection locked="0"/>
    </xf>
    <xf numFmtId="0" fontId="4" fillId="0" borderId="18" xfId="0" applyFont="1" applyBorder="1" applyProtection="1">
      <protection locked="0"/>
    </xf>
    <xf numFmtId="0" fontId="42" fillId="8" borderId="17" xfId="0" applyFont="1" applyFill="1" applyBorder="1"/>
    <xf numFmtId="0" fontId="42" fillId="8" borderId="0" xfId="0" applyFont="1" applyFill="1"/>
    <xf numFmtId="0" fontId="46" fillId="8" borderId="0" xfId="0" applyFont="1" applyFill="1"/>
    <xf numFmtId="0" fontId="43" fillId="8" borderId="0" xfId="0" applyFont="1" applyFill="1"/>
    <xf numFmtId="0" fontId="49" fillId="8" borderId="0" xfId="0" applyFont="1" applyFill="1"/>
    <xf numFmtId="0" fontId="50" fillId="8" borderId="0" xfId="0" applyFont="1" applyFill="1" applyAlignment="1">
      <alignment vertical="top"/>
    </xf>
    <xf numFmtId="0" fontId="42" fillId="8" borderId="0" xfId="0" applyFont="1" applyFill="1" applyAlignment="1">
      <alignment vertical="top"/>
    </xf>
    <xf numFmtId="0" fontId="42" fillId="8" borderId="18" xfId="0" applyFont="1" applyFill="1" applyBorder="1"/>
    <xf numFmtId="0" fontId="42" fillId="7" borderId="17" xfId="0" applyFont="1" applyFill="1" applyBorder="1"/>
    <xf numFmtId="0" fontId="4" fillId="7" borderId="0" xfId="0" applyFont="1" applyFill="1"/>
    <xf numFmtId="0" fontId="11" fillId="7" borderId="0" xfId="0" applyFont="1" applyFill="1"/>
    <xf numFmtId="0" fontId="12" fillId="7" borderId="0" xfId="0" applyFont="1" applyFill="1"/>
    <xf numFmtId="0" fontId="5" fillId="7" borderId="0" xfId="0" applyFont="1" applyFill="1" applyAlignment="1">
      <alignment vertical="top"/>
    </xf>
    <xf numFmtId="0" fontId="4" fillId="7" borderId="0" xfId="0" applyFont="1" applyFill="1" applyAlignment="1">
      <alignment vertical="top"/>
    </xf>
    <xf numFmtId="0" fontId="4" fillId="7" borderId="18" xfId="0" applyFont="1" applyFill="1" applyBorder="1"/>
    <xf numFmtId="0" fontId="4" fillId="9" borderId="17" xfId="0" applyFont="1" applyFill="1" applyBorder="1"/>
    <xf numFmtId="0" fontId="4" fillId="9" borderId="0" xfId="0" applyFont="1" applyFill="1"/>
    <xf numFmtId="0" fontId="11" fillId="9" borderId="0" xfId="0" applyFont="1" applyFill="1"/>
    <xf numFmtId="0" fontId="15" fillId="10" borderId="0" xfId="0" quotePrefix="1" applyFont="1" applyFill="1" applyAlignment="1">
      <alignment horizontal="right" vertical="center"/>
    </xf>
    <xf numFmtId="0" fontId="4" fillId="10" borderId="0" xfId="0" applyFont="1" applyFill="1"/>
    <xf numFmtId="0" fontId="4" fillId="9" borderId="18" xfId="0" applyFont="1" applyFill="1" applyBorder="1"/>
    <xf numFmtId="0" fontId="5" fillId="0" borderId="0" xfId="0" applyFont="1" applyAlignment="1">
      <alignment horizontal="right"/>
    </xf>
    <xf numFmtId="0" fontId="15" fillId="0" borderId="0" xfId="0" quotePrefix="1" applyFont="1" applyAlignment="1">
      <alignment horizontal="right" vertical="center"/>
    </xf>
    <xf numFmtId="0" fontId="17" fillId="0" borderId="0" xfId="0" applyFont="1" applyProtection="1">
      <protection locked="0"/>
    </xf>
    <xf numFmtId="0" fontId="4" fillId="0" borderId="19" xfId="0" applyFont="1" applyBorder="1"/>
    <xf numFmtId="0" fontId="4" fillId="0" borderId="20" xfId="0" applyFont="1" applyBorder="1"/>
    <xf numFmtId="0" fontId="44" fillId="8" borderId="0" xfId="0" applyFont="1" applyFill="1"/>
    <xf numFmtId="0" fontId="4" fillId="7" borderId="17" xfId="0" applyFont="1" applyFill="1" applyBorder="1"/>
    <xf numFmtId="0" fontId="19" fillId="7" borderId="0" xfId="0" applyFont="1" applyFill="1"/>
    <xf numFmtId="0" fontId="10" fillId="9" borderId="0" xfId="0" applyFont="1" applyFill="1"/>
    <xf numFmtId="0" fontId="5" fillId="0" borderId="0" xfId="0" applyFont="1"/>
    <xf numFmtId="0" fontId="5" fillId="0" borderId="0" xfId="0" applyFont="1" applyAlignment="1">
      <alignment horizontal="center"/>
    </xf>
    <xf numFmtId="0" fontId="5" fillId="0" borderId="0" xfId="0" applyFont="1" applyAlignment="1">
      <alignment horizontal="left"/>
    </xf>
    <xf numFmtId="0" fontId="4" fillId="0" borderId="0" xfId="0" applyFont="1" applyAlignment="1">
      <alignment horizontal="left"/>
    </xf>
    <xf numFmtId="0" fontId="15" fillId="0" borderId="17" xfId="0" applyFont="1" applyBorder="1" applyAlignment="1">
      <alignment vertical="center"/>
    </xf>
    <xf numFmtId="0" fontId="4" fillId="0" borderId="0" xfId="0" applyFont="1" applyAlignment="1">
      <alignment horizontal="left" wrapText="1"/>
    </xf>
    <xf numFmtId="0" fontId="15" fillId="0" borderId="0" xfId="0" applyFont="1" applyAlignment="1">
      <alignment horizontal="left" vertical="center" wrapText="1"/>
    </xf>
    <xf numFmtId="0" fontId="4" fillId="0" borderId="18" xfId="0" applyFont="1" applyBorder="1" applyAlignment="1">
      <alignment horizontal="center"/>
    </xf>
    <xf numFmtId="0" fontId="21" fillId="0" borderId="0" xfId="0" applyFont="1" applyAlignment="1">
      <alignment horizontal="left" vertical="top"/>
    </xf>
    <xf numFmtId="0" fontId="22" fillId="0" borderId="0" xfId="0" applyFont="1" applyAlignment="1">
      <alignment horizontal="left" vertical="center"/>
    </xf>
    <xf numFmtId="0" fontId="4" fillId="0" borderId="0" xfId="0" quotePrefix="1" applyFont="1" applyAlignment="1">
      <alignment horizontal="left" vertical="center"/>
    </xf>
    <xf numFmtId="0" fontId="15" fillId="0" borderId="0" xfId="0" applyFont="1" applyAlignment="1">
      <alignment horizontal="left" vertical="center"/>
    </xf>
    <xf numFmtId="0" fontId="23" fillId="0" borderId="0" xfId="0" applyFont="1" applyAlignment="1">
      <alignment horizontal="left"/>
    </xf>
    <xf numFmtId="164" fontId="4" fillId="0" borderId="18" xfId="1" applyNumberFormat="1" applyFont="1" applyFill="1" applyBorder="1" applyProtection="1">
      <protection locked="0"/>
    </xf>
    <xf numFmtId="0" fontId="4" fillId="0" borderId="0" xfId="0" applyFont="1" applyAlignment="1">
      <alignment horizontal="left" vertical="center"/>
    </xf>
    <xf numFmtId="0" fontId="24" fillId="0" borderId="0" xfId="0" quotePrefix="1" applyFont="1" applyAlignment="1">
      <alignment horizontal="left" vertical="center"/>
    </xf>
    <xf numFmtId="0" fontId="25" fillId="0" borderId="0" xfId="0" applyFont="1" applyAlignment="1">
      <alignment horizontal="left"/>
    </xf>
    <xf numFmtId="0" fontId="25" fillId="0" borderId="0" xfId="0" applyFont="1" applyAlignment="1">
      <alignment horizontal="left" vertical="center"/>
    </xf>
    <xf numFmtId="0" fontId="26" fillId="0" borderId="0" xfId="0" applyFont="1" applyAlignment="1">
      <alignment horizontal="left" vertical="center"/>
    </xf>
    <xf numFmtId="0" fontId="23" fillId="0" borderId="20" xfId="0" applyFont="1" applyBorder="1"/>
    <xf numFmtId="0" fontId="45" fillId="8" borderId="0" xfId="0" applyFont="1" applyFill="1"/>
    <xf numFmtId="0" fontId="42" fillId="8" borderId="0" xfId="0" applyFont="1" applyFill="1" applyAlignment="1">
      <alignment horizontal="center"/>
    </xf>
    <xf numFmtId="0" fontId="4" fillId="7" borderId="17" xfId="0" applyFont="1" applyFill="1" applyBorder="1" applyProtection="1">
      <protection locked="0"/>
    </xf>
    <xf numFmtId="0" fontId="4" fillId="7" borderId="0" xfId="0" applyFont="1" applyFill="1" applyProtection="1">
      <protection locked="0"/>
    </xf>
    <xf numFmtId="0" fontId="11" fillId="7" borderId="0" xfId="0" applyFont="1" applyFill="1" applyProtection="1">
      <protection locked="0"/>
    </xf>
    <xf numFmtId="0" fontId="4" fillId="7" borderId="0" xfId="0" applyFont="1" applyFill="1" applyAlignment="1" applyProtection="1">
      <alignment horizontal="center"/>
      <protection locked="0"/>
    </xf>
    <xf numFmtId="0" fontId="4" fillId="7" borderId="18" xfId="0" applyFont="1" applyFill="1" applyBorder="1" applyAlignment="1" applyProtection="1">
      <alignment horizontal="center"/>
      <protection locked="0"/>
    </xf>
    <xf numFmtId="0" fontId="4" fillId="9" borderId="17" xfId="0" applyFont="1" applyFill="1" applyBorder="1" applyProtection="1">
      <protection locked="0"/>
    </xf>
    <xf numFmtId="0" fontId="4" fillId="9" borderId="0" xfId="0" applyFont="1" applyFill="1" applyProtection="1">
      <protection locked="0"/>
    </xf>
    <xf numFmtId="0" fontId="11" fillId="9" borderId="0" xfId="0" applyFont="1" applyFill="1" applyProtection="1">
      <protection locked="0"/>
    </xf>
    <xf numFmtId="0" fontId="4" fillId="9" borderId="0" xfId="0" applyFont="1" applyFill="1" applyAlignment="1" applyProtection="1">
      <alignment horizontal="center"/>
      <protection locked="0"/>
    </xf>
    <xf numFmtId="0" fontId="4" fillId="9" borderId="18" xfId="0" applyFont="1" applyFill="1" applyBorder="1" applyAlignment="1" applyProtection="1">
      <alignment horizontal="center"/>
      <protection locked="0"/>
    </xf>
    <xf numFmtId="0" fontId="4" fillId="0" borderId="17" xfId="0" applyFont="1" applyBorder="1" applyProtection="1">
      <protection locked="0"/>
    </xf>
    <xf numFmtId="0" fontId="11" fillId="0" borderId="0" xfId="0" applyFont="1" applyProtection="1">
      <protection locked="0"/>
    </xf>
    <xf numFmtId="0" fontId="4" fillId="0" borderId="0" xfId="0" applyFont="1" applyAlignment="1" applyProtection="1">
      <alignment horizontal="center"/>
      <protection locked="0"/>
    </xf>
    <xf numFmtId="0" fontId="4" fillId="0" borderId="18" xfId="0" applyFont="1" applyBorder="1" applyAlignment="1" applyProtection="1">
      <alignment horizontal="center"/>
      <protection locked="0"/>
    </xf>
    <xf numFmtId="0" fontId="15" fillId="0" borderId="17" xfId="0" applyFont="1" applyBorder="1" applyAlignment="1" applyProtection="1">
      <alignment horizontal="center" vertical="center"/>
      <protection locked="0"/>
    </xf>
    <xf numFmtId="0" fontId="5" fillId="0" borderId="0" xfId="0" applyFont="1" applyProtection="1">
      <protection locked="0"/>
    </xf>
    <xf numFmtId="0" fontId="0" fillId="0" borderId="17" xfId="0" applyBorder="1"/>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5" fillId="0" borderId="0" xfId="0" applyFont="1" applyAlignment="1" applyProtection="1">
      <alignment horizontal="left"/>
      <protection locked="0"/>
    </xf>
    <xf numFmtId="0" fontId="15" fillId="0" borderId="17" xfId="0" applyFont="1" applyBorder="1" applyAlignment="1" applyProtection="1">
      <alignment vertical="center"/>
      <protection locked="0"/>
    </xf>
    <xf numFmtId="0" fontId="5" fillId="0" borderId="0" xfId="0" applyFont="1" applyAlignment="1" applyProtection="1">
      <alignment horizontal="center"/>
      <protection locked="0"/>
    </xf>
    <xf numFmtId="0" fontId="4" fillId="4" borderId="19" xfId="0" applyFont="1" applyFill="1" applyBorder="1"/>
    <xf numFmtId="0" fontId="4" fillId="4" borderId="20" xfId="0" applyFont="1" applyFill="1" applyBorder="1" applyProtection="1">
      <protection locked="0"/>
    </xf>
    <xf numFmtId="0" fontId="14" fillId="0" borderId="0" xfId="0" applyFont="1" applyProtection="1">
      <protection locked="0"/>
    </xf>
    <xf numFmtId="0" fontId="29" fillId="0" borderId="0" xfId="0" applyFont="1" applyProtection="1">
      <protection locked="0"/>
    </xf>
    <xf numFmtId="0" fontId="5" fillId="9" borderId="0" xfId="0" applyFont="1" applyFill="1"/>
    <xf numFmtId="0" fontId="5" fillId="9" borderId="0" xfId="0" applyFont="1" applyFill="1" applyAlignment="1">
      <alignment horizontal="center"/>
    </xf>
    <xf numFmtId="0" fontId="14" fillId="0" borderId="0" xfId="0" applyFont="1"/>
    <xf numFmtId="0" fontId="4" fillId="0" borderId="0" xfId="0" applyFont="1" applyAlignment="1">
      <alignment horizontal="center" wrapText="1"/>
    </xf>
    <xf numFmtId="0" fontId="4" fillId="0" borderId="0" xfId="0" applyFont="1" applyAlignment="1">
      <alignment horizontal="center"/>
    </xf>
    <xf numFmtId="0" fontId="21" fillId="0" borderId="0" xfId="0" applyFont="1" applyAlignment="1">
      <alignment horizontal="center" vertical="top"/>
    </xf>
    <xf numFmtId="0" fontId="5" fillId="0" borderId="0" xfId="0" applyFont="1" applyAlignment="1">
      <alignment horizontal="center" wrapText="1"/>
    </xf>
    <xf numFmtId="0" fontId="30" fillId="0" borderId="0" xfId="0" applyFont="1"/>
    <xf numFmtId="0" fontId="20" fillId="0" borderId="0" xfId="0" applyFont="1"/>
    <xf numFmtId="0" fontId="15" fillId="3" borderId="0" xfId="0" quotePrefix="1" applyFont="1" applyFill="1" applyAlignment="1">
      <alignment horizontal="right" vertical="center"/>
    </xf>
    <xf numFmtId="0" fontId="29" fillId="0" borderId="0" xfId="0" applyFont="1"/>
    <xf numFmtId="0" fontId="15" fillId="0" borderId="0" xfId="0" applyFont="1" applyAlignment="1">
      <alignment horizontal="right" vertical="center"/>
    </xf>
    <xf numFmtId="0" fontId="31" fillId="3" borderId="0" xfId="0" quotePrefix="1" applyFont="1" applyFill="1" applyAlignment="1">
      <alignment horizontal="right" vertical="center"/>
    </xf>
    <xf numFmtId="0" fontId="32" fillId="0" borderId="0" xfId="0" applyFont="1"/>
    <xf numFmtId="0" fontId="25" fillId="0" borderId="0" xfId="0" applyFont="1"/>
    <xf numFmtId="0" fontId="33" fillId="0" borderId="0" xfId="0" applyFont="1" applyAlignment="1">
      <alignment horizontal="right" vertical="center"/>
    </xf>
    <xf numFmtId="0" fontId="28" fillId="0" borderId="0" xfId="0" applyFont="1"/>
    <xf numFmtId="0" fontId="28" fillId="0" borderId="0" xfId="0" applyFont="1" applyAlignment="1">
      <alignment horizontal="center"/>
    </xf>
    <xf numFmtId="0" fontId="4" fillId="0" borderId="0" xfId="0" applyFont="1" applyAlignment="1">
      <alignment horizontal="right"/>
    </xf>
    <xf numFmtId="0" fontId="15" fillId="0" borderId="0" xfId="0" applyFont="1" applyAlignment="1">
      <alignment vertical="center"/>
    </xf>
    <xf numFmtId="0" fontId="29" fillId="0" borderId="18" xfId="0" applyFont="1" applyBorder="1"/>
    <xf numFmtId="0" fontId="16" fillId="0" borderId="0" xfId="0" applyFont="1" applyAlignment="1">
      <alignment horizontal="left"/>
    </xf>
    <xf numFmtId="0" fontId="11" fillId="0" borderId="0" xfId="0" applyFont="1" applyAlignment="1">
      <alignment horizontal="left"/>
    </xf>
    <xf numFmtId="0" fontId="16" fillId="0" borderId="0" xfId="0" applyFont="1" applyAlignment="1">
      <alignment horizontal="right"/>
    </xf>
    <xf numFmtId="0" fontId="29" fillId="0" borderId="20" xfId="0" applyFont="1" applyBorder="1"/>
    <xf numFmtId="0" fontId="47" fillId="8" borderId="0" xfId="0" applyFont="1" applyFill="1"/>
    <xf numFmtId="0" fontId="48" fillId="8" borderId="0" xfId="0" applyFont="1" applyFill="1" applyAlignment="1">
      <alignment horizontal="center"/>
    </xf>
    <xf numFmtId="0" fontId="47" fillId="8" borderId="18" xfId="0" applyFont="1" applyFill="1" applyBorder="1"/>
    <xf numFmtId="0" fontId="34" fillId="7" borderId="0" xfId="0" applyFont="1" applyFill="1" applyProtection="1">
      <protection locked="0"/>
    </xf>
    <xf numFmtId="0" fontId="35" fillId="7" borderId="0" xfId="0" applyFont="1" applyFill="1" applyAlignment="1" applyProtection="1">
      <alignment horizontal="center"/>
      <protection locked="0"/>
    </xf>
    <xf numFmtId="0" fontId="29" fillId="7" borderId="0" xfId="0" applyFont="1" applyFill="1" applyProtection="1">
      <protection locked="0"/>
    </xf>
    <xf numFmtId="0" fontId="29" fillId="7" borderId="18" xfId="0" applyFont="1" applyFill="1" applyBorder="1" applyProtection="1">
      <protection locked="0"/>
    </xf>
    <xf numFmtId="0" fontId="4" fillId="0" borderId="21" xfId="0" applyFont="1" applyBorder="1"/>
    <xf numFmtId="0" fontId="4" fillId="0" borderId="22" xfId="0" applyFont="1" applyBorder="1"/>
    <xf numFmtId="0" fontId="28" fillId="6" borderId="22" xfId="0" applyFont="1" applyFill="1" applyBorder="1"/>
    <xf numFmtId="0" fontId="4" fillId="0" borderId="18" xfId="0" applyFont="1" applyBorder="1" applyAlignment="1">
      <alignment horizontal="left"/>
    </xf>
    <xf numFmtId="164" fontId="4" fillId="0" borderId="18" xfId="1" applyNumberFormat="1" applyFont="1" applyFill="1" applyBorder="1" applyAlignment="1" applyProtection="1">
      <alignment horizontal="left"/>
      <protection locked="0"/>
    </xf>
    <xf numFmtId="164" fontId="4" fillId="0" borderId="18" xfId="1" applyNumberFormat="1" applyFont="1" applyFill="1" applyBorder="1" applyAlignment="1" applyProtection="1">
      <alignment horizontal="left"/>
    </xf>
    <xf numFmtId="0" fontId="23" fillId="0" borderId="18" xfId="0" applyFont="1" applyBorder="1" applyAlignment="1">
      <alignment horizontal="left"/>
    </xf>
    <xf numFmtId="0" fontId="23" fillId="0" borderId="23" xfId="0" applyFont="1" applyBorder="1" applyAlignment="1">
      <alignment horizontal="left"/>
    </xf>
    <xf numFmtId="0" fontId="23" fillId="0" borderId="24" xfId="0" applyFont="1" applyBorder="1" applyAlignment="1">
      <alignment horizontal="left"/>
    </xf>
    <xf numFmtId="0" fontId="0" fillId="0" borderId="18" xfId="0" applyBorder="1"/>
    <xf numFmtId="0" fontId="4" fillId="0" borderId="23"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18" xfId="0" applyFont="1" applyBorder="1" applyAlignment="1">
      <alignment horizontal="center" wrapText="1"/>
    </xf>
    <xf numFmtId="0" fontId="21" fillId="0" borderId="18" xfId="0" applyFont="1" applyBorder="1" applyAlignment="1">
      <alignment horizontal="center" vertical="top"/>
    </xf>
    <xf numFmtId="0" fontId="5" fillId="0" borderId="18" xfId="0" applyFont="1" applyBorder="1" applyAlignment="1">
      <alignment horizontal="center"/>
    </xf>
    <xf numFmtId="164" fontId="4" fillId="0" borderId="25" xfId="1" applyNumberFormat="1" applyFont="1" applyFill="1" applyBorder="1" applyProtection="1">
      <protection locked="0"/>
    </xf>
    <xf numFmtId="164" fontId="4" fillId="5" borderId="25" xfId="1" applyNumberFormat="1" applyFont="1" applyFill="1" applyBorder="1" applyProtection="1"/>
    <xf numFmtId="0" fontId="4" fillId="0" borderId="26" xfId="0" applyFont="1" applyBorder="1"/>
    <xf numFmtId="0" fontId="51" fillId="6" borderId="0" xfId="0" applyFont="1" applyFill="1" applyAlignment="1">
      <alignment vertical="top"/>
    </xf>
    <xf numFmtId="0" fontId="8" fillId="0" borderId="0" xfId="0" applyFont="1" applyAlignment="1">
      <alignment vertical="top" wrapText="1"/>
    </xf>
    <xf numFmtId="0" fontId="8" fillId="0" borderId="6" xfId="0" applyFont="1" applyBorder="1" applyAlignment="1">
      <alignment vertical="top" wrapText="1"/>
    </xf>
    <xf numFmtId="0" fontId="0" fillId="0" borderId="0" xfId="0" applyAlignment="1">
      <alignment horizontal="center" vertical="top"/>
    </xf>
    <xf numFmtId="0" fontId="1" fillId="0" borderId="0" xfId="2" applyFont="1" applyFill="1" applyAlignment="1">
      <alignment horizontal="center" vertical="top" wrapText="1"/>
    </xf>
    <xf numFmtId="0" fontId="0" fillId="0" borderId="4" xfId="0" applyBorder="1" applyAlignment="1">
      <alignment horizontal="center" vertical="top"/>
    </xf>
    <xf numFmtId="0" fontId="0" fillId="0" borderId="9" xfId="0" applyBorder="1" applyAlignment="1">
      <alignment horizontal="center" vertical="top"/>
    </xf>
    <xf numFmtId="0" fontId="0" fillId="0" borderId="12" xfId="0" applyBorder="1" applyAlignment="1">
      <alignment horizontal="center" vertical="top"/>
    </xf>
    <xf numFmtId="0" fontId="8" fillId="0" borderId="4" xfId="0" applyFont="1" applyBorder="1" applyAlignment="1">
      <alignment horizontal="center" vertical="top" wrapText="1"/>
    </xf>
    <xf numFmtId="0" fontId="8" fillId="0" borderId="4" xfId="2" applyFont="1" applyFill="1" applyBorder="1" applyAlignment="1">
      <alignment horizontal="center" vertical="top"/>
    </xf>
    <xf numFmtId="0" fontId="1" fillId="0" borderId="4" xfId="0" applyFont="1" applyBorder="1" applyAlignment="1">
      <alignment horizontal="center" vertical="top"/>
    </xf>
    <xf numFmtId="0" fontId="1" fillId="0" borderId="12" xfId="0" applyFont="1" applyBorder="1" applyAlignment="1">
      <alignment horizontal="center" vertical="top" wrapText="1"/>
    </xf>
    <xf numFmtId="0" fontId="0" fillId="0" borderId="1" xfId="0" applyBorder="1" applyAlignment="1">
      <alignment horizontal="center" vertical="top"/>
    </xf>
    <xf numFmtId="0" fontId="0" fillId="0" borderId="0" xfId="0" applyAlignment="1">
      <alignment horizontal="center"/>
    </xf>
    <xf numFmtId="0" fontId="0" fillId="9" borderId="0" xfId="0" applyFill="1" applyAlignment="1">
      <alignment horizontal="center" vertical="top"/>
    </xf>
    <xf numFmtId="0" fontId="53" fillId="8" borderId="0" xfId="0" applyFont="1" applyFill="1" applyAlignment="1">
      <alignment horizontal="center" vertical="top"/>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8" borderId="1" xfId="2" applyFont="1" applyFill="1" applyBorder="1" applyAlignment="1">
      <alignment horizontal="center" vertical="top"/>
    </xf>
    <xf numFmtId="0" fontId="6" fillId="8" borderId="2" xfId="2" applyFont="1" applyFill="1" applyBorder="1" applyAlignment="1">
      <alignment horizontal="center" vertical="top"/>
    </xf>
    <xf numFmtId="0" fontId="6" fillId="8" borderId="3" xfId="2" applyFont="1" applyFill="1" applyBorder="1" applyAlignment="1">
      <alignment horizontal="center" vertical="top"/>
    </xf>
    <xf numFmtId="0" fontId="37" fillId="9" borderId="0" xfId="0" applyFont="1" applyFill="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left" wrapText="1"/>
    </xf>
    <xf numFmtId="0" fontId="6" fillId="8" borderId="8" xfId="2" applyFont="1" applyFill="1" applyBorder="1" applyAlignment="1">
      <alignment horizontal="center" vertical="top"/>
    </xf>
    <xf numFmtId="0" fontId="1" fillId="0" borderId="10" xfId="2" applyFont="1" applyFill="1" applyBorder="1" applyAlignment="1">
      <alignment horizontal="left" vertical="top"/>
    </xf>
    <xf numFmtId="0" fontId="1" fillId="0" borderId="0" xfId="2" applyFont="1" applyFill="1" applyAlignment="1">
      <alignment horizontal="left" vertical="top"/>
    </xf>
    <xf numFmtId="0" fontId="1" fillId="0" borderId="6" xfId="2" applyFont="1" applyFill="1" applyBorder="1" applyAlignment="1">
      <alignment horizontal="left" vertical="top" wrapText="1"/>
    </xf>
    <xf numFmtId="0" fontId="1" fillId="0" borderId="0" xfId="2" applyFont="1" applyFill="1" applyAlignment="1">
      <alignment horizontal="left" vertical="top" wrapText="1"/>
    </xf>
    <xf numFmtId="0" fontId="10" fillId="0" borderId="15" xfId="0" applyFont="1" applyBorder="1" applyAlignment="1">
      <alignment horizontal="center"/>
    </xf>
    <xf numFmtId="0" fontId="4" fillId="0" borderId="17"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18"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20" xfId="0" applyFont="1" applyBorder="1" applyAlignment="1" applyProtection="1">
      <alignment horizontal="left"/>
      <protection locked="0"/>
    </xf>
  </cellXfs>
  <cellStyles count="3">
    <cellStyle name="Accent2" xfId="2" builtinId="33"/>
    <cellStyle name="Comma" xfId="1" builtinId="3"/>
    <cellStyle name="Normal" xfId="0" builtinId="0"/>
  </cellStyles>
  <dxfs count="6">
    <dxf>
      <font>
        <b/>
        <i val="0"/>
        <strike val="0"/>
        <color rgb="FF375623"/>
      </font>
      <fill>
        <patternFill>
          <bgColor rgb="FFC6E0B4"/>
        </patternFill>
      </fill>
    </dxf>
    <dxf>
      <font>
        <b/>
        <i val="0"/>
        <strike val="0"/>
        <color rgb="FF9C0006"/>
      </font>
      <fill>
        <patternFill>
          <bgColor rgb="FFFFC7CE"/>
        </patternFill>
      </fill>
    </dxf>
    <dxf>
      <font>
        <b/>
        <i val="0"/>
        <strike val="0"/>
        <color rgb="FF375623"/>
      </font>
      <fill>
        <patternFill>
          <bgColor rgb="FFC6E0B4"/>
        </patternFill>
      </fill>
    </dxf>
    <dxf>
      <font>
        <b/>
        <i val="0"/>
        <strike val="0"/>
        <color rgb="FF9C0006"/>
      </font>
      <fill>
        <patternFill>
          <bgColor rgb="FFFFC7CE"/>
        </patternFill>
      </fill>
    </dxf>
    <dxf>
      <font>
        <b/>
        <i val="0"/>
        <strike val="0"/>
        <color rgb="FF9C0006"/>
      </font>
      <fill>
        <patternFill>
          <bgColor rgb="FFFFC7CE"/>
        </patternFill>
      </fill>
    </dxf>
    <dxf>
      <font>
        <b/>
        <i val="0"/>
        <strike val="0"/>
        <color rgb="FF375623"/>
      </font>
      <fill>
        <patternFill>
          <bgColor rgb="FFC6E0B4"/>
        </patternFill>
      </fill>
    </dxf>
  </dxfs>
  <tableStyles count="0" defaultTableStyle="TableStyleMedium2" defaultPivotStyle="PivotStyleLight16"/>
  <colors>
    <mruColors>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0</xdr:row>
      <xdr:rowOff>57150</xdr:rowOff>
    </xdr:from>
    <xdr:to>
      <xdr:col>2</xdr:col>
      <xdr:colOff>1695450</xdr:colOff>
      <xdr:row>3</xdr:row>
      <xdr:rowOff>248334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57150"/>
          <a:ext cx="1266825" cy="9341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476250</xdr:colOff>
          <xdr:row>70</xdr:row>
          <xdr:rowOff>19050</xdr:rowOff>
        </xdr:from>
        <xdr:to>
          <xdr:col>4</xdr:col>
          <xdr:colOff>990600</xdr:colOff>
          <xdr:row>70</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72</xdr:row>
          <xdr:rowOff>19050</xdr:rowOff>
        </xdr:from>
        <xdr:to>
          <xdr:col>4</xdr:col>
          <xdr:colOff>857250</xdr:colOff>
          <xdr:row>72</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74</xdr:row>
          <xdr:rowOff>38100</xdr:rowOff>
        </xdr:from>
        <xdr:to>
          <xdr:col>5</xdr:col>
          <xdr:colOff>171450</xdr:colOff>
          <xdr:row>74</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78"/>
  <sheetViews>
    <sheetView topLeftCell="A133" workbookViewId="0">
      <selection activeCell="C80" sqref="C80"/>
    </sheetView>
  </sheetViews>
  <sheetFormatPr defaultRowHeight="15" x14ac:dyDescent="0.25"/>
  <cols>
    <col min="1" max="1" width="24.7109375" style="228" customWidth="1"/>
    <col min="2" max="2" width="51" customWidth="1"/>
    <col min="3" max="3" width="85.7109375" customWidth="1"/>
    <col min="4" max="4" width="43.5703125" style="64" customWidth="1"/>
  </cols>
  <sheetData>
    <row r="1" spans="1:4" ht="21" x14ac:dyDescent="0.25">
      <c r="A1" s="230" t="s">
        <v>0</v>
      </c>
      <c r="B1" s="230"/>
      <c r="C1" s="230"/>
    </row>
    <row r="2" spans="1:4" ht="69.75" customHeight="1" x14ac:dyDescent="0.25">
      <c r="A2" s="229"/>
      <c r="B2" s="236" t="s">
        <v>187</v>
      </c>
      <c r="C2" s="236"/>
      <c r="D2" s="65"/>
    </row>
    <row r="3" spans="1:4" ht="20.25" customHeight="1" x14ac:dyDescent="0.25">
      <c r="A3" s="218"/>
      <c r="B3" s="237" t="s">
        <v>132</v>
      </c>
      <c r="C3" s="237"/>
    </row>
    <row r="4" spans="1:4" ht="15.75" x14ac:dyDescent="0.25">
      <c r="A4" s="218"/>
      <c r="B4" s="238" t="s">
        <v>133</v>
      </c>
      <c r="C4" s="238"/>
    </row>
    <row r="5" spans="1:4" ht="15.75" x14ac:dyDescent="0.25">
      <c r="A5" s="218"/>
      <c r="B5" s="71"/>
      <c r="C5" s="71"/>
    </row>
    <row r="6" spans="1:4" ht="18.75" x14ac:dyDescent="0.25">
      <c r="A6" s="233" t="s">
        <v>166</v>
      </c>
      <c r="B6" s="234"/>
      <c r="C6" s="235"/>
    </row>
    <row r="7" spans="1:4" ht="16.5" customHeight="1" x14ac:dyDescent="0.25">
      <c r="A7" s="219" t="s">
        <v>167</v>
      </c>
      <c r="B7" s="240" t="s">
        <v>168</v>
      </c>
      <c r="C7" s="240"/>
    </row>
    <row r="8" spans="1:4" ht="16.5" customHeight="1" x14ac:dyDescent="0.25">
      <c r="A8" s="219" t="s">
        <v>169</v>
      </c>
      <c r="B8" s="241" t="s">
        <v>185</v>
      </c>
      <c r="C8" s="241"/>
    </row>
    <row r="9" spans="1:4" ht="16.5" customHeight="1" x14ac:dyDescent="0.25">
      <c r="A9" s="219" t="s">
        <v>170</v>
      </c>
      <c r="B9" s="241" t="s">
        <v>186</v>
      </c>
      <c r="C9" s="241"/>
    </row>
    <row r="10" spans="1:4" ht="38.25" customHeight="1" x14ac:dyDescent="0.25">
      <c r="A10" s="219" t="s">
        <v>174</v>
      </c>
      <c r="B10" s="243" t="s">
        <v>176</v>
      </c>
      <c r="C10" s="243"/>
    </row>
    <row r="11" spans="1:4" ht="51" customHeight="1" x14ac:dyDescent="0.25">
      <c r="A11" s="219" t="s">
        <v>175</v>
      </c>
      <c r="B11" s="242" t="s">
        <v>177</v>
      </c>
      <c r="C11" s="242"/>
    </row>
    <row r="12" spans="1:4" ht="18.75" x14ac:dyDescent="0.25">
      <c r="A12" s="233" t="s">
        <v>142</v>
      </c>
      <c r="B12" s="234"/>
      <c r="C12" s="235"/>
    </row>
    <row r="13" spans="1:4" x14ac:dyDescent="0.25">
      <c r="A13" s="220">
        <v>1</v>
      </c>
      <c r="B13" s="1" t="s">
        <v>2</v>
      </c>
      <c r="C13" s="49" t="s">
        <v>188</v>
      </c>
    </row>
    <row r="14" spans="1:4" x14ac:dyDescent="0.25">
      <c r="A14" s="220">
        <v>2</v>
      </c>
      <c r="B14" s="1" t="s">
        <v>3</v>
      </c>
      <c r="C14" s="55" t="s">
        <v>4</v>
      </c>
    </row>
    <row r="15" spans="1:4" x14ac:dyDescent="0.25">
      <c r="A15" s="220">
        <v>3</v>
      </c>
      <c r="B15" s="1" t="s">
        <v>5</v>
      </c>
      <c r="C15" s="49" t="s">
        <v>6</v>
      </c>
    </row>
    <row r="16" spans="1:4" ht="18.75" x14ac:dyDescent="0.25">
      <c r="A16" s="239" t="s">
        <v>144</v>
      </c>
      <c r="B16" s="239"/>
      <c r="C16" s="239"/>
    </row>
    <row r="17" spans="1:4" x14ac:dyDescent="0.25">
      <c r="A17" s="221">
        <v>4</v>
      </c>
      <c r="B17" s="56" t="s">
        <v>7</v>
      </c>
      <c r="C17" s="50" t="s">
        <v>8</v>
      </c>
    </row>
    <row r="18" spans="1:4" x14ac:dyDescent="0.25">
      <c r="A18" s="220">
        <v>5</v>
      </c>
      <c r="B18" s="57" t="s">
        <v>9</v>
      </c>
      <c r="C18" s="49" t="s">
        <v>10</v>
      </c>
    </row>
    <row r="19" spans="1:4" x14ac:dyDescent="0.25">
      <c r="A19" s="220">
        <v>6</v>
      </c>
      <c r="B19" s="57" t="s">
        <v>11</v>
      </c>
      <c r="C19" s="49" t="s">
        <v>12</v>
      </c>
    </row>
    <row r="20" spans="1:4" x14ac:dyDescent="0.25">
      <c r="A20" s="220">
        <v>7</v>
      </c>
      <c r="B20" s="57" t="s">
        <v>13</v>
      </c>
      <c r="C20" s="49" t="s">
        <v>14</v>
      </c>
    </row>
    <row r="21" spans="1:4" x14ac:dyDescent="0.25">
      <c r="A21" s="220">
        <v>8</v>
      </c>
      <c r="B21" s="57" t="s">
        <v>15</v>
      </c>
      <c r="C21" s="49" t="s">
        <v>16</v>
      </c>
    </row>
    <row r="22" spans="1:4" x14ac:dyDescent="0.25">
      <c r="A22" s="220">
        <v>9</v>
      </c>
      <c r="B22" s="57" t="s">
        <v>17</v>
      </c>
      <c r="C22" s="49" t="s">
        <v>18</v>
      </c>
    </row>
    <row r="23" spans="1:4" x14ac:dyDescent="0.25">
      <c r="A23" s="220">
        <v>10</v>
      </c>
      <c r="B23" s="57" t="s">
        <v>19</v>
      </c>
      <c r="C23" s="49" t="s">
        <v>20</v>
      </c>
    </row>
    <row r="24" spans="1:4" x14ac:dyDescent="0.25">
      <c r="A24" s="220">
        <v>11</v>
      </c>
      <c r="B24" s="57" t="s">
        <v>21</v>
      </c>
      <c r="C24" s="49" t="s">
        <v>22</v>
      </c>
    </row>
    <row r="25" spans="1:4" ht="30" x14ac:dyDescent="0.25">
      <c r="A25" s="220">
        <v>12</v>
      </c>
      <c r="B25" s="57" t="s">
        <v>159</v>
      </c>
      <c r="C25" s="49" t="s">
        <v>148</v>
      </c>
      <c r="D25" s="65"/>
    </row>
    <row r="26" spans="1:4" ht="45" x14ac:dyDescent="0.25">
      <c r="A26" s="220">
        <v>13</v>
      </c>
      <c r="B26" s="57" t="s">
        <v>160</v>
      </c>
      <c r="C26" s="49" t="s">
        <v>148</v>
      </c>
    </row>
    <row r="27" spans="1:4" ht="30" x14ac:dyDescent="0.25">
      <c r="A27" s="220">
        <v>14</v>
      </c>
      <c r="B27" s="58" t="s">
        <v>152</v>
      </c>
      <c r="C27" s="49" t="s">
        <v>148</v>
      </c>
    </row>
    <row r="28" spans="1:4" ht="30" x14ac:dyDescent="0.25">
      <c r="A28" s="220">
        <v>15</v>
      </c>
      <c r="B28" s="58" t="s">
        <v>161</v>
      </c>
      <c r="C28" s="49" t="s">
        <v>148</v>
      </c>
    </row>
    <row r="29" spans="1:4" ht="30" x14ac:dyDescent="0.25">
      <c r="A29" s="220">
        <v>16</v>
      </c>
      <c r="B29" s="216" t="s">
        <v>162</v>
      </c>
      <c r="C29" s="49" t="s">
        <v>148</v>
      </c>
    </row>
    <row r="30" spans="1:4" ht="45" x14ac:dyDescent="0.25">
      <c r="A30" s="220">
        <v>17</v>
      </c>
      <c r="B30" s="216" t="s">
        <v>163</v>
      </c>
      <c r="C30" s="49" t="s">
        <v>148</v>
      </c>
    </row>
    <row r="31" spans="1:4" ht="45" x14ac:dyDescent="0.25">
      <c r="A31" s="222">
        <v>18</v>
      </c>
      <c r="B31" s="217" t="s">
        <v>164</v>
      </c>
      <c r="C31" s="70" t="s">
        <v>149</v>
      </c>
    </row>
    <row r="32" spans="1:4" ht="18.75" x14ac:dyDescent="0.25">
      <c r="A32" s="233" t="s">
        <v>141</v>
      </c>
      <c r="B32" s="234"/>
      <c r="C32" s="235"/>
    </row>
    <row r="33" spans="1:4" ht="30" x14ac:dyDescent="0.25">
      <c r="A33" s="4" t="s">
        <v>1</v>
      </c>
      <c r="B33" s="231" t="s">
        <v>23</v>
      </c>
      <c r="C33" s="232"/>
    </row>
    <row r="34" spans="1:4" x14ac:dyDescent="0.25">
      <c r="A34" s="223">
        <v>19</v>
      </c>
      <c r="B34" s="59" t="s">
        <v>24</v>
      </c>
      <c r="C34" s="49" t="s">
        <v>25</v>
      </c>
      <c r="D34"/>
    </row>
    <row r="35" spans="1:4" x14ac:dyDescent="0.25">
      <c r="A35" s="223">
        <v>20</v>
      </c>
      <c r="B35" s="59" t="s">
        <v>26</v>
      </c>
      <c r="C35" s="49" t="s">
        <v>27</v>
      </c>
      <c r="D35"/>
    </row>
    <row r="36" spans="1:4" x14ac:dyDescent="0.25">
      <c r="A36" s="223">
        <v>21</v>
      </c>
      <c r="B36" s="59" t="s">
        <v>28</v>
      </c>
      <c r="C36" s="49" t="s">
        <v>134</v>
      </c>
      <c r="D36"/>
    </row>
    <row r="37" spans="1:4" x14ac:dyDescent="0.25">
      <c r="A37" s="223">
        <v>22</v>
      </c>
      <c r="B37" s="59" t="s">
        <v>171</v>
      </c>
      <c r="C37" s="49" t="s">
        <v>180</v>
      </c>
      <c r="D37"/>
    </row>
    <row r="38" spans="1:4" x14ac:dyDescent="0.25">
      <c r="A38" s="223">
        <v>23</v>
      </c>
      <c r="B38" s="59" t="s">
        <v>178</v>
      </c>
      <c r="C38" s="49" t="s">
        <v>179</v>
      </c>
      <c r="D38"/>
    </row>
    <row r="39" spans="1:4" x14ac:dyDescent="0.25">
      <c r="A39" s="223">
        <v>24</v>
      </c>
      <c r="B39" s="59" t="s">
        <v>181</v>
      </c>
      <c r="C39" s="49" t="s">
        <v>182</v>
      </c>
      <c r="D39"/>
    </row>
    <row r="40" spans="1:4" x14ac:dyDescent="0.25">
      <c r="A40" s="223">
        <v>25</v>
      </c>
      <c r="B40" s="59" t="s">
        <v>29</v>
      </c>
      <c r="C40" s="49" t="s">
        <v>128</v>
      </c>
      <c r="D40"/>
    </row>
    <row r="41" spans="1:4" x14ac:dyDescent="0.25">
      <c r="A41" s="223">
        <v>26</v>
      </c>
      <c r="B41" s="59" t="s">
        <v>30</v>
      </c>
      <c r="C41" s="49" t="s">
        <v>31</v>
      </c>
      <c r="D41"/>
    </row>
    <row r="42" spans="1:4" ht="18.75" x14ac:dyDescent="0.25">
      <c r="A42" s="233" t="s">
        <v>145</v>
      </c>
      <c r="B42" s="234"/>
      <c r="C42" s="235"/>
    </row>
    <row r="43" spans="1:4" ht="30" x14ac:dyDescent="0.25">
      <c r="A43" s="224">
        <v>27</v>
      </c>
      <c r="B43" s="60" t="s">
        <v>32</v>
      </c>
      <c r="C43" s="61" t="s">
        <v>129</v>
      </c>
      <c r="D43" s="66"/>
    </row>
    <row r="44" spans="1:4" ht="30" x14ac:dyDescent="0.25">
      <c r="A44" s="225">
        <v>28</v>
      </c>
      <c r="B44" s="51" t="s">
        <v>33</v>
      </c>
      <c r="C44" s="52" t="s">
        <v>34</v>
      </c>
    </row>
    <row r="45" spans="1:4" x14ac:dyDescent="0.25">
      <c r="A45" s="225">
        <v>29</v>
      </c>
      <c r="B45" s="51" t="s">
        <v>35</v>
      </c>
      <c r="C45" s="52" t="s">
        <v>36</v>
      </c>
    </row>
    <row r="46" spans="1:4" x14ac:dyDescent="0.25">
      <c r="A46" s="225">
        <v>30</v>
      </c>
      <c r="B46" s="51" t="s">
        <v>37</v>
      </c>
      <c r="C46" s="52" t="s">
        <v>38</v>
      </c>
    </row>
    <row r="47" spans="1:4" ht="30" x14ac:dyDescent="0.25">
      <c r="A47" s="225">
        <v>31</v>
      </c>
      <c r="B47" s="51" t="s">
        <v>39</v>
      </c>
      <c r="C47" s="52" t="s">
        <v>40</v>
      </c>
    </row>
    <row r="48" spans="1:4" ht="45" x14ac:dyDescent="0.25">
      <c r="A48" s="225">
        <v>32</v>
      </c>
      <c r="B48" s="51" t="s">
        <v>41</v>
      </c>
      <c r="C48" s="52" t="s">
        <v>165</v>
      </c>
    </row>
    <row r="49" spans="1:3" x14ac:dyDescent="0.25">
      <c r="A49" s="225"/>
      <c r="B49" s="51"/>
      <c r="C49" s="52"/>
    </row>
    <row r="50" spans="1:3" ht="30" x14ac:dyDescent="0.25">
      <c r="A50" s="225">
        <v>33</v>
      </c>
      <c r="B50" s="62" t="s">
        <v>42</v>
      </c>
      <c r="C50" s="61" t="s">
        <v>130</v>
      </c>
    </row>
    <row r="51" spans="1:3" ht="30" x14ac:dyDescent="0.25">
      <c r="A51" s="225">
        <v>34</v>
      </c>
      <c r="B51" s="51" t="s">
        <v>43</v>
      </c>
      <c r="C51" s="52" t="s">
        <v>44</v>
      </c>
    </row>
    <row r="52" spans="1:3" x14ac:dyDescent="0.25">
      <c r="A52" s="225">
        <v>35</v>
      </c>
      <c r="B52" s="51" t="s">
        <v>45</v>
      </c>
      <c r="C52" s="52" t="s">
        <v>46</v>
      </c>
    </row>
    <row r="53" spans="1:3" x14ac:dyDescent="0.25">
      <c r="A53" s="225">
        <v>36</v>
      </c>
      <c r="B53" s="51" t="s">
        <v>47</v>
      </c>
      <c r="C53" s="52" t="s">
        <v>48</v>
      </c>
    </row>
    <row r="54" spans="1:3" ht="30" x14ac:dyDescent="0.25">
      <c r="A54" s="225">
        <v>37</v>
      </c>
      <c r="B54" s="51" t="s">
        <v>49</v>
      </c>
      <c r="C54" s="52" t="s">
        <v>50</v>
      </c>
    </row>
    <row r="55" spans="1:3" ht="45" x14ac:dyDescent="0.25">
      <c r="A55" s="225">
        <v>38</v>
      </c>
      <c r="B55" s="51" t="s">
        <v>51</v>
      </c>
      <c r="C55" s="52" t="s">
        <v>52</v>
      </c>
    </row>
    <row r="56" spans="1:3" x14ac:dyDescent="0.25">
      <c r="A56" s="225"/>
      <c r="B56" s="51"/>
      <c r="C56" s="52"/>
    </row>
    <row r="57" spans="1:3" ht="30" x14ac:dyDescent="0.25">
      <c r="A57" s="225">
        <v>39</v>
      </c>
      <c r="B57" s="62" t="s">
        <v>53</v>
      </c>
      <c r="C57" s="61" t="s">
        <v>131</v>
      </c>
    </row>
    <row r="58" spans="1:3" ht="30" x14ac:dyDescent="0.25">
      <c r="A58" s="225">
        <v>40</v>
      </c>
      <c r="B58" s="51" t="s">
        <v>54</v>
      </c>
      <c r="C58" s="52" t="s">
        <v>55</v>
      </c>
    </row>
    <row r="59" spans="1:3" ht="75" x14ac:dyDescent="0.25">
      <c r="A59" s="225">
        <v>41</v>
      </c>
      <c r="B59" s="51" t="s">
        <v>56</v>
      </c>
      <c r="C59" s="52" t="s">
        <v>57</v>
      </c>
    </row>
    <row r="60" spans="1:3" ht="75" x14ac:dyDescent="0.25">
      <c r="A60" s="225">
        <v>42</v>
      </c>
      <c r="B60" s="51" t="s">
        <v>58</v>
      </c>
      <c r="C60" s="52" t="s">
        <v>59</v>
      </c>
    </row>
    <row r="61" spans="1:3" ht="30" x14ac:dyDescent="0.25">
      <c r="A61" s="225">
        <v>43</v>
      </c>
      <c r="B61" s="51" t="s">
        <v>60</v>
      </c>
      <c r="C61" s="52" t="s">
        <v>61</v>
      </c>
    </row>
    <row r="62" spans="1:3" ht="45" x14ac:dyDescent="0.25">
      <c r="A62" s="225">
        <v>44</v>
      </c>
      <c r="B62" s="51" t="s">
        <v>62</v>
      </c>
      <c r="C62" s="52" t="s">
        <v>63</v>
      </c>
    </row>
    <row r="63" spans="1:3" x14ac:dyDescent="0.25">
      <c r="A63" s="225"/>
      <c r="B63" s="51"/>
      <c r="C63" s="52"/>
    </row>
    <row r="64" spans="1:3" ht="30" x14ac:dyDescent="0.25">
      <c r="A64" s="225">
        <v>45</v>
      </c>
      <c r="B64" s="51" t="s">
        <v>64</v>
      </c>
      <c r="C64" s="52" t="s">
        <v>65</v>
      </c>
    </row>
    <row r="65" spans="1:3" x14ac:dyDescent="0.25">
      <c r="A65" s="225">
        <v>46</v>
      </c>
      <c r="B65" s="51" t="s">
        <v>66</v>
      </c>
      <c r="C65" s="52" t="s">
        <v>67</v>
      </c>
    </row>
    <row r="66" spans="1:3" x14ac:dyDescent="0.25">
      <c r="A66" s="225">
        <v>47</v>
      </c>
      <c r="B66" s="51" t="s">
        <v>68</v>
      </c>
      <c r="C66" s="52" t="s">
        <v>69</v>
      </c>
    </row>
    <row r="67" spans="1:3" ht="30" x14ac:dyDescent="0.25">
      <c r="A67" s="225">
        <v>48</v>
      </c>
      <c r="B67" s="51" t="s">
        <v>72</v>
      </c>
      <c r="C67" s="52" t="s">
        <v>73</v>
      </c>
    </row>
    <row r="68" spans="1:3" ht="45" x14ac:dyDescent="0.25">
      <c r="A68" s="225">
        <v>49</v>
      </c>
      <c r="B68" s="51" t="s">
        <v>74</v>
      </c>
      <c r="C68" s="52" t="s">
        <v>75</v>
      </c>
    </row>
    <row r="69" spans="1:3" x14ac:dyDescent="0.25">
      <c r="A69" s="225" t="s">
        <v>76</v>
      </c>
      <c r="B69" s="51" t="s">
        <v>77</v>
      </c>
      <c r="C69" s="52" t="s">
        <v>78</v>
      </c>
    </row>
    <row r="70" spans="1:3" x14ac:dyDescent="0.25">
      <c r="A70" s="225" t="s">
        <v>79</v>
      </c>
      <c r="B70" s="51" t="s">
        <v>80</v>
      </c>
      <c r="C70" s="52" t="s">
        <v>78</v>
      </c>
    </row>
    <row r="71" spans="1:3" x14ac:dyDescent="0.25">
      <c r="A71" s="225" t="s">
        <v>81</v>
      </c>
      <c r="B71" s="51" t="s">
        <v>82</v>
      </c>
      <c r="C71" s="52" t="s">
        <v>78</v>
      </c>
    </row>
    <row r="72" spans="1:3" ht="94.15" customHeight="1" x14ac:dyDescent="0.25">
      <c r="A72" s="225" t="s">
        <v>83</v>
      </c>
      <c r="B72" s="51" t="s">
        <v>84</v>
      </c>
      <c r="C72" s="55" t="s">
        <v>184</v>
      </c>
    </row>
    <row r="73" spans="1:3" x14ac:dyDescent="0.25">
      <c r="A73" s="225" t="s">
        <v>85</v>
      </c>
      <c r="B73" s="51" t="s">
        <v>86</v>
      </c>
      <c r="C73" s="52" t="s">
        <v>78</v>
      </c>
    </row>
    <row r="74" spans="1:3" x14ac:dyDescent="0.25">
      <c r="A74" s="225" t="s">
        <v>87</v>
      </c>
      <c r="B74" s="51" t="s">
        <v>88</v>
      </c>
      <c r="C74" s="52" t="s">
        <v>78</v>
      </c>
    </row>
    <row r="75" spans="1:3" x14ac:dyDescent="0.25">
      <c r="A75" s="225" t="s">
        <v>70</v>
      </c>
      <c r="B75" s="51" t="s">
        <v>71</v>
      </c>
      <c r="C75" s="49" t="s">
        <v>183</v>
      </c>
    </row>
    <row r="76" spans="1:3" ht="45" x14ac:dyDescent="0.25">
      <c r="A76" s="226" t="s">
        <v>89</v>
      </c>
      <c r="B76" s="53" t="s">
        <v>89</v>
      </c>
      <c r="C76" s="54" t="s">
        <v>90</v>
      </c>
    </row>
    <row r="77" spans="1:3" ht="18.75" x14ac:dyDescent="0.25">
      <c r="A77" s="233" t="s">
        <v>147</v>
      </c>
      <c r="B77" s="234"/>
      <c r="C77" s="235"/>
    </row>
    <row r="78" spans="1:3" ht="30" x14ac:dyDescent="0.25">
      <c r="A78" s="227"/>
      <c r="B78" s="2" t="s">
        <v>91</v>
      </c>
      <c r="C78" s="3" t="s">
        <v>92</v>
      </c>
    </row>
  </sheetData>
  <mergeCells count="16">
    <mergeCell ref="A1:C1"/>
    <mergeCell ref="B33:C33"/>
    <mergeCell ref="A42:C42"/>
    <mergeCell ref="A77:C77"/>
    <mergeCell ref="B2:C2"/>
    <mergeCell ref="B3:C3"/>
    <mergeCell ref="B4:C4"/>
    <mergeCell ref="A12:C12"/>
    <mergeCell ref="A16:C16"/>
    <mergeCell ref="A32:C32"/>
    <mergeCell ref="A6:C6"/>
    <mergeCell ref="B7:C7"/>
    <mergeCell ref="B8:C8"/>
    <mergeCell ref="B11:C11"/>
    <mergeCell ref="B9:C9"/>
    <mergeCell ref="B10:C10"/>
  </mergeCells>
  <pageMargins left="0.7" right="0.7" top="0.75" bottom="0.75" header="0.3" footer="0.3"/>
  <pageSetup scale="7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Y93"/>
  <sheetViews>
    <sheetView tabSelected="1" topLeftCell="A73" workbookViewId="0">
      <selection activeCell="C96" sqref="C96"/>
    </sheetView>
  </sheetViews>
  <sheetFormatPr defaultRowHeight="15" x14ac:dyDescent="0.25"/>
  <cols>
    <col min="1" max="1" width="3.28515625" customWidth="1"/>
    <col min="2" max="2" width="4" customWidth="1"/>
    <col min="3" max="3" width="27" customWidth="1"/>
    <col min="4" max="4" width="3.42578125" customWidth="1"/>
    <col min="5" max="5" width="16.7109375" customWidth="1"/>
    <col min="6" max="6" width="3.140625" customWidth="1"/>
    <col min="7" max="7" width="12.5703125" customWidth="1"/>
    <col min="8" max="8" width="3.28515625" customWidth="1"/>
    <col min="9" max="9" width="2.85546875" customWidth="1"/>
    <col min="10" max="10" width="12.5703125" customWidth="1"/>
    <col min="11" max="11" width="2.140625" customWidth="1"/>
    <col min="12" max="12" width="3.140625" customWidth="1"/>
    <col min="13" max="13" width="13.7109375" customWidth="1"/>
    <col min="14" max="14" width="2.85546875" customWidth="1"/>
    <col min="15" max="15" width="3.140625" customWidth="1"/>
    <col min="16" max="16" width="20.28515625" bestFit="1" customWidth="1"/>
    <col min="17" max="17" width="3.140625" customWidth="1"/>
    <col min="18" max="18" width="16" customWidth="1"/>
    <col min="19" max="19" width="4.42578125" customWidth="1"/>
    <col min="20" max="20" width="3.28515625" customWidth="1"/>
    <col min="21" max="21" width="12.5703125" customWidth="1"/>
    <col min="22" max="22" width="2.28515625" customWidth="1"/>
    <col min="23" max="23" width="2.85546875" customWidth="1"/>
    <col min="24" max="24" width="12.5703125" customWidth="1"/>
    <col min="25" max="25" width="70.85546875" style="64" customWidth="1"/>
  </cols>
  <sheetData>
    <row r="1" spans="1:25" ht="18" x14ac:dyDescent="0.25">
      <c r="A1" s="72"/>
      <c r="B1" s="73"/>
      <c r="C1" s="73"/>
      <c r="D1" s="73"/>
      <c r="E1" s="74"/>
      <c r="F1" s="74"/>
      <c r="G1" s="244" t="s">
        <v>143</v>
      </c>
      <c r="H1" s="244"/>
      <c r="I1" s="244"/>
      <c r="J1" s="244"/>
      <c r="K1" s="244"/>
      <c r="L1" s="244"/>
      <c r="M1" s="244"/>
      <c r="N1" s="244"/>
      <c r="O1" s="244"/>
      <c r="P1" s="244"/>
      <c r="Q1" s="244"/>
      <c r="R1" s="244"/>
      <c r="S1" s="73"/>
      <c r="T1" s="73"/>
      <c r="U1" s="73"/>
      <c r="V1" s="73"/>
      <c r="W1" s="73"/>
      <c r="X1" s="75"/>
    </row>
    <row r="2" spans="1:25" ht="20.25" x14ac:dyDescent="0.3">
      <c r="A2" s="76"/>
      <c r="B2" s="77"/>
      <c r="C2" s="78"/>
      <c r="D2" s="78"/>
      <c r="E2" s="79" t="s">
        <v>93</v>
      </c>
      <c r="F2" s="79"/>
      <c r="G2" s="215" t="s">
        <v>158</v>
      </c>
      <c r="H2" s="80"/>
      <c r="I2" s="80"/>
      <c r="J2" s="81"/>
      <c r="K2" s="81"/>
      <c r="L2" s="81"/>
      <c r="M2" s="80"/>
      <c r="N2" s="80"/>
      <c r="O2" s="80"/>
      <c r="P2" s="81"/>
      <c r="Q2" s="81"/>
      <c r="R2" s="81"/>
      <c r="S2" s="77"/>
      <c r="T2" s="77"/>
      <c r="U2" s="77"/>
      <c r="V2" s="77"/>
      <c r="W2" s="77"/>
      <c r="X2" s="82"/>
    </row>
    <row r="3" spans="1:25" ht="20.25" x14ac:dyDescent="0.3">
      <c r="A3" s="76"/>
      <c r="B3" s="77"/>
      <c r="C3" s="78"/>
      <c r="D3" s="78"/>
      <c r="E3" s="79"/>
      <c r="F3" s="79"/>
      <c r="G3" s="83"/>
      <c r="H3" s="84"/>
      <c r="I3" s="84"/>
      <c r="J3" s="77"/>
      <c r="K3" s="77"/>
      <c r="L3" s="77"/>
      <c r="M3" s="84"/>
      <c r="N3" s="84"/>
      <c r="O3" s="84"/>
      <c r="P3" s="77"/>
      <c r="Q3" s="77"/>
      <c r="R3" s="77"/>
      <c r="S3" s="77"/>
      <c r="T3" s="77"/>
      <c r="U3" s="77"/>
      <c r="V3" s="77"/>
      <c r="W3" s="77"/>
      <c r="X3" s="82"/>
    </row>
    <row r="4" spans="1:25" ht="20.25" x14ac:dyDescent="0.3">
      <c r="A4" s="76"/>
      <c r="B4" s="77"/>
      <c r="C4" s="78"/>
      <c r="D4" s="78"/>
      <c r="E4" s="79"/>
      <c r="F4" s="79"/>
      <c r="G4" s="83"/>
      <c r="H4" s="84"/>
      <c r="I4" s="84"/>
      <c r="J4" s="77"/>
      <c r="K4" s="77"/>
      <c r="L4" s="77"/>
      <c r="M4" s="84"/>
      <c r="N4" s="84"/>
      <c r="O4" s="84"/>
      <c r="P4" s="77"/>
      <c r="Q4" s="77"/>
      <c r="R4" s="77"/>
      <c r="S4" s="77"/>
      <c r="T4" s="77"/>
      <c r="U4" s="77"/>
      <c r="V4" s="77"/>
      <c r="W4" s="77"/>
      <c r="X4" s="86"/>
    </row>
    <row r="5" spans="1:25" ht="20.25" x14ac:dyDescent="0.3">
      <c r="A5" s="87"/>
      <c r="B5" s="88"/>
      <c r="C5" s="89" t="s">
        <v>142</v>
      </c>
      <c r="D5" s="90"/>
      <c r="E5" s="91"/>
      <c r="F5" s="91"/>
      <c r="G5" s="92"/>
      <c r="H5" s="93"/>
      <c r="I5" s="93"/>
      <c r="J5" s="88"/>
      <c r="K5" s="88"/>
      <c r="L5" s="88"/>
      <c r="M5" s="93"/>
      <c r="N5" s="93"/>
      <c r="O5" s="93"/>
      <c r="P5" s="88"/>
      <c r="Q5" s="88"/>
      <c r="R5" s="88"/>
      <c r="S5" s="88"/>
      <c r="T5" s="88"/>
      <c r="U5" s="88"/>
      <c r="V5" s="88"/>
      <c r="W5" s="88"/>
      <c r="X5" s="94"/>
      <c r="Y5" s="66"/>
    </row>
    <row r="6" spans="1:25" ht="20.25" x14ac:dyDescent="0.3">
      <c r="A6" s="95"/>
      <c r="B6" s="96"/>
      <c r="C6" s="97" t="s">
        <v>137</v>
      </c>
      <c r="D6" s="97"/>
      <c r="E6" s="98"/>
      <c r="F6" s="98"/>
      <c r="G6" s="99"/>
      <c r="H6" s="100"/>
      <c r="I6" s="100"/>
      <c r="J6" s="96"/>
      <c r="K6" s="96"/>
      <c r="L6" s="96"/>
      <c r="M6" s="100"/>
      <c r="N6" s="100"/>
      <c r="O6" s="100"/>
      <c r="P6" s="96"/>
      <c r="Q6" s="96"/>
      <c r="R6" s="96"/>
      <c r="S6" s="96"/>
      <c r="T6" s="96"/>
      <c r="U6" s="96"/>
      <c r="V6" s="96"/>
      <c r="W6" s="96"/>
      <c r="X6" s="101"/>
    </row>
    <row r="7" spans="1:25" ht="20.25" x14ac:dyDescent="0.3">
      <c r="A7" s="102"/>
      <c r="B7" s="103"/>
      <c r="C7" s="103" t="s">
        <v>138</v>
      </c>
      <c r="D7" s="104"/>
      <c r="E7" s="103"/>
      <c r="F7" s="103"/>
      <c r="G7" s="103"/>
      <c r="H7" s="103"/>
      <c r="I7" s="103"/>
      <c r="J7" s="103"/>
      <c r="K7" s="103"/>
      <c r="L7" s="105"/>
      <c r="M7" s="106"/>
      <c r="N7" s="106"/>
      <c r="O7" s="106"/>
      <c r="P7" s="103"/>
      <c r="Q7" s="103"/>
      <c r="R7" s="103"/>
      <c r="S7" s="103"/>
      <c r="T7" s="103"/>
      <c r="U7" s="103"/>
      <c r="V7" s="103"/>
      <c r="W7" s="103"/>
      <c r="X7" s="107"/>
      <c r="Y7" s="66"/>
    </row>
    <row r="8" spans="1:25" ht="15.75" x14ac:dyDescent="0.25">
      <c r="A8" s="76"/>
      <c r="B8" s="77"/>
      <c r="C8" s="108" t="s">
        <v>127</v>
      </c>
      <c r="D8" s="109" t="s">
        <v>94</v>
      </c>
      <c r="E8" s="63">
        <v>2024</v>
      </c>
      <c r="F8" s="77"/>
      <c r="G8" s="77"/>
      <c r="H8" s="77"/>
      <c r="I8" s="77"/>
      <c r="J8" s="77"/>
      <c r="K8" s="77"/>
      <c r="L8" s="77"/>
      <c r="S8" s="77"/>
      <c r="T8" s="77"/>
      <c r="U8" s="77"/>
      <c r="V8" s="77"/>
      <c r="W8" s="77"/>
      <c r="X8" s="82"/>
      <c r="Y8" s="66"/>
    </row>
    <row r="9" spans="1:25" ht="15.75" x14ac:dyDescent="0.25">
      <c r="A9" s="76"/>
      <c r="B9" s="77"/>
      <c r="C9" s="108" t="s">
        <v>3</v>
      </c>
      <c r="D9" s="109" t="s">
        <v>95</v>
      </c>
      <c r="E9" s="6"/>
      <c r="F9" s="77"/>
      <c r="G9" s="77"/>
      <c r="H9" s="77"/>
      <c r="I9" s="77"/>
      <c r="J9" s="77"/>
      <c r="K9" s="77"/>
      <c r="L9" s="77"/>
      <c r="S9" s="77"/>
      <c r="T9" s="77"/>
      <c r="U9" s="110">
        <v>1</v>
      </c>
      <c r="V9" s="77"/>
      <c r="W9" s="77"/>
      <c r="X9" s="82"/>
    </row>
    <row r="10" spans="1:25" ht="15.75" x14ac:dyDescent="0.25">
      <c r="A10" s="76"/>
      <c r="B10" s="77"/>
      <c r="C10" s="108" t="s">
        <v>5</v>
      </c>
      <c r="D10" s="109" t="s">
        <v>96</v>
      </c>
      <c r="E10" s="7"/>
      <c r="F10" s="77"/>
      <c r="G10" s="77"/>
      <c r="H10" s="77"/>
      <c r="I10" s="77"/>
      <c r="J10" s="77"/>
      <c r="K10" s="77"/>
      <c r="L10" s="77"/>
      <c r="S10" s="77"/>
      <c r="T10" s="77"/>
      <c r="U10" s="77"/>
      <c r="V10" s="77"/>
      <c r="W10" s="77"/>
      <c r="X10" s="82"/>
    </row>
    <row r="11" spans="1:25" ht="21" thickBot="1" x14ac:dyDescent="0.35">
      <c r="A11" s="111"/>
      <c r="B11" s="26"/>
      <c r="C11" s="67"/>
      <c r="D11" s="67"/>
      <c r="E11" s="68"/>
      <c r="F11" s="68"/>
      <c r="G11" s="69"/>
      <c r="H11" s="69"/>
      <c r="I11" s="69"/>
      <c r="J11" s="26"/>
      <c r="K11" s="26"/>
      <c r="L11" s="26"/>
      <c r="M11" s="26"/>
      <c r="N11" s="26"/>
      <c r="O11" s="26"/>
      <c r="P11" s="26"/>
      <c r="Q11" s="26"/>
      <c r="R11" s="26"/>
      <c r="S11" s="26"/>
      <c r="T11" s="26"/>
      <c r="U11" s="26"/>
      <c r="V11" s="26"/>
      <c r="W11" s="26"/>
      <c r="X11" s="112"/>
    </row>
    <row r="12" spans="1:25" ht="21" thickTop="1" x14ac:dyDescent="0.3">
      <c r="A12" s="87"/>
      <c r="B12" s="88"/>
      <c r="C12" s="89" t="s">
        <v>144</v>
      </c>
      <c r="D12" s="90"/>
      <c r="E12" s="113"/>
      <c r="F12" s="113"/>
      <c r="G12" s="113"/>
      <c r="H12" s="113"/>
      <c r="I12" s="113"/>
      <c r="J12" s="88"/>
      <c r="K12" s="88"/>
      <c r="L12" s="88"/>
      <c r="M12" s="88"/>
      <c r="N12" s="88"/>
      <c r="O12" s="88"/>
      <c r="P12" s="88"/>
      <c r="Q12" s="88"/>
      <c r="R12" s="88"/>
      <c r="S12" s="88"/>
      <c r="T12" s="88"/>
      <c r="U12" s="88"/>
      <c r="V12" s="88"/>
      <c r="W12" s="88"/>
      <c r="X12" s="94"/>
    </row>
    <row r="13" spans="1:25" ht="20.25" x14ac:dyDescent="0.3">
      <c r="A13" s="114"/>
      <c r="B13" s="96"/>
      <c r="C13" s="97" t="s">
        <v>97</v>
      </c>
      <c r="D13" s="97"/>
      <c r="E13" s="115"/>
      <c r="F13" s="115"/>
      <c r="G13" s="96"/>
      <c r="H13" s="96"/>
      <c r="I13" s="96"/>
      <c r="J13" s="96"/>
      <c r="K13" s="96"/>
      <c r="L13" s="96"/>
      <c r="M13" s="96"/>
      <c r="N13" s="96"/>
      <c r="O13" s="96"/>
      <c r="P13" s="96"/>
      <c r="Q13" s="96"/>
      <c r="R13" s="96"/>
      <c r="S13" s="96"/>
      <c r="T13" s="96"/>
      <c r="U13" s="96"/>
      <c r="V13" s="96"/>
      <c r="W13" s="96"/>
      <c r="X13" s="101"/>
    </row>
    <row r="14" spans="1:25" ht="20.25" x14ac:dyDescent="0.3">
      <c r="A14" s="102"/>
      <c r="B14" s="103"/>
      <c r="C14" s="103" t="s">
        <v>139</v>
      </c>
      <c r="D14" s="104"/>
      <c r="E14" s="103"/>
      <c r="F14" s="103"/>
      <c r="G14" s="116"/>
      <c r="H14" s="116"/>
      <c r="I14" s="116"/>
      <c r="J14" s="103"/>
      <c r="K14" s="103"/>
      <c r="L14" s="103"/>
      <c r="M14" s="103"/>
      <c r="N14" s="103"/>
      <c r="O14" s="103"/>
      <c r="P14" s="103"/>
      <c r="Q14" s="103"/>
      <c r="R14" s="103"/>
      <c r="S14" s="103"/>
      <c r="T14" s="103"/>
      <c r="U14" s="103"/>
      <c r="V14" s="103"/>
      <c r="W14" s="103"/>
      <c r="X14" s="107"/>
      <c r="Y14" s="66"/>
    </row>
    <row r="15" spans="1:25" ht="15.75" x14ac:dyDescent="0.25">
      <c r="A15" s="76"/>
      <c r="B15" s="77"/>
      <c r="C15" s="77"/>
      <c r="D15" s="77"/>
      <c r="E15" s="117"/>
      <c r="F15" s="117"/>
      <c r="G15" s="118"/>
      <c r="H15" s="118"/>
      <c r="I15" s="118"/>
      <c r="J15" s="77"/>
      <c r="K15" s="77"/>
      <c r="L15" s="77"/>
      <c r="M15" s="77"/>
      <c r="N15" s="77"/>
      <c r="O15" s="77"/>
      <c r="P15" s="77"/>
      <c r="Q15" s="77"/>
      <c r="R15" s="77"/>
      <c r="S15" s="77"/>
      <c r="T15" s="77"/>
      <c r="U15" s="77"/>
      <c r="V15" s="77"/>
      <c r="W15" s="77"/>
      <c r="X15" s="82"/>
    </row>
    <row r="16" spans="1:25" ht="15.75" x14ac:dyDescent="0.25">
      <c r="A16" s="76"/>
      <c r="B16" s="77"/>
      <c r="C16" s="119" t="s">
        <v>98</v>
      </c>
      <c r="D16" s="120"/>
      <c r="E16" s="120"/>
      <c r="F16" s="120"/>
      <c r="G16" s="119"/>
      <c r="H16" s="119"/>
      <c r="I16" s="119"/>
      <c r="J16" s="119" t="s">
        <v>99</v>
      </c>
      <c r="K16" s="120"/>
      <c r="L16" s="120"/>
      <c r="M16" s="120"/>
      <c r="N16" s="120"/>
      <c r="O16" s="120"/>
      <c r="P16" s="120"/>
      <c r="Q16" s="120"/>
      <c r="R16" s="120"/>
      <c r="S16" s="120"/>
      <c r="T16" s="120"/>
      <c r="U16" s="120"/>
      <c r="V16" s="120"/>
      <c r="W16" s="120"/>
      <c r="X16" s="200"/>
    </row>
    <row r="17" spans="1:24" ht="15.75" x14ac:dyDescent="0.25">
      <c r="A17" s="121">
        <v>4</v>
      </c>
      <c r="B17" s="10"/>
      <c r="C17" s="120" t="s">
        <v>7</v>
      </c>
      <c r="D17" s="120"/>
      <c r="E17" s="122"/>
      <c r="F17" s="122"/>
      <c r="G17" s="122"/>
      <c r="H17" s="123">
        <v>12</v>
      </c>
      <c r="I17" s="11"/>
      <c r="J17" s="120" t="s">
        <v>151</v>
      </c>
      <c r="K17" s="120"/>
      <c r="L17" s="120"/>
      <c r="M17" s="120"/>
      <c r="N17" s="120"/>
      <c r="O17" s="120"/>
      <c r="P17" s="120"/>
      <c r="Q17" s="120"/>
      <c r="R17" s="120"/>
      <c r="S17" s="120"/>
      <c r="T17" s="120"/>
      <c r="U17" s="120"/>
      <c r="V17" s="120"/>
      <c r="W17" s="120"/>
      <c r="X17" s="200"/>
    </row>
    <row r="18" spans="1:24" ht="15.75" x14ac:dyDescent="0.25">
      <c r="A18" s="121">
        <v>5</v>
      </c>
      <c r="B18" s="10"/>
      <c r="C18" s="120" t="s">
        <v>9</v>
      </c>
      <c r="D18" s="120"/>
      <c r="E18" s="120"/>
      <c r="F18" s="120"/>
      <c r="G18" s="125"/>
      <c r="H18" s="126"/>
      <c r="I18" s="125"/>
      <c r="J18" s="77"/>
      <c r="K18" s="120"/>
      <c r="L18" s="120"/>
      <c r="M18" s="120"/>
      <c r="N18" s="120"/>
      <c r="O18" s="120"/>
      <c r="P18" s="120"/>
      <c r="Q18" s="120"/>
      <c r="R18" s="120"/>
      <c r="S18" s="120"/>
      <c r="T18" s="120"/>
      <c r="U18" s="120"/>
      <c r="V18" s="120"/>
      <c r="W18" s="120"/>
      <c r="X18" s="200"/>
    </row>
    <row r="19" spans="1:24" ht="15.75" x14ac:dyDescent="0.25">
      <c r="A19" s="121">
        <v>6</v>
      </c>
      <c r="B19" s="10"/>
      <c r="C19" s="120" t="s">
        <v>11</v>
      </c>
      <c r="D19" s="120"/>
      <c r="E19" s="120"/>
      <c r="F19" s="127"/>
      <c r="G19" s="12"/>
      <c r="H19" s="128">
        <v>13</v>
      </c>
      <c r="I19" s="13"/>
      <c r="J19" s="120" t="s">
        <v>154</v>
      </c>
      <c r="K19" s="120"/>
      <c r="L19" s="127"/>
      <c r="M19" s="12"/>
      <c r="N19" s="12"/>
      <c r="O19" s="12"/>
      <c r="P19" s="120"/>
      <c r="Q19" s="120"/>
      <c r="R19" s="129"/>
      <c r="S19" s="129"/>
      <c r="T19" s="127"/>
      <c r="U19" s="12"/>
      <c r="V19" s="120"/>
      <c r="W19" s="127"/>
      <c r="X19" s="201"/>
    </row>
    <row r="20" spans="1:24" ht="15.75" x14ac:dyDescent="0.25">
      <c r="A20" s="121"/>
      <c r="B20" s="77"/>
      <c r="C20" s="77"/>
      <c r="D20" s="120"/>
      <c r="E20" s="120"/>
      <c r="F20" s="127"/>
      <c r="G20" s="12"/>
      <c r="H20" s="128"/>
      <c r="I20" s="127"/>
      <c r="J20" s="77"/>
      <c r="K20" s="120"/>
      <c r="L20" s="131"/>
      <c r="M20" s="120"/>
      <c r="N20" s="120"/>
      <c r="O20" s="120"/>
      <c r="P20" s="120"/>
      <c r="Q20" s="120"/>
      <c r="R20" s="129"/>
      <c r="S20" s="129"/>
      <c r="T20" s="132"/>
      <c r="U20" s="12"/>
      <c r="V20" s="120"/>
      <c r="W20" s="132"/>
      <c r="X20" s="201"/>
    </row>
    <row r="21" spans="1:24" ht="15.75" x14ac:dyDescent="0.25">
      <c r="A21" s="121"/>
      <c r="B21" s="77"/>
      <c r="C21" s="119" t="s">
        <v>100</v>
      </c>
      <c r="D21" s="120"/>
      <c r="E21" s="120"/>
      <c r="F21" s="127"/>
      <c r="G21" s="12"/>
      <c r="H21" s="128"/>
      <c r="I21" s="127"/>
      <c r="J21" s="77"/>
      <c r="K21" s="120"/>
      <c r="L21" s="127"/>
      <c r="M21" s="12"/>
      <c r="N21" s="12"/>
      <c r="O21" s="12"/>
      <c r="P21" s="120"/>
      <c r="Q21" s="120"/>
      <c r="R21" s="120"/>
      <c r="S21" s="120"/>
      <c r="T21" s="132"/>
      <c r="U21" s="12"/>
      <c r="V21" s="120"/>
      <c r="W21" s="132"/>
      <c r="X21" s="201"/>
    </row>
    <row r="22" spans="1:24" ht="15.75" x14ac:dyDescent="0.25">
      <c r="A22" s="121">
        <v>7</v>
      </c>
      <c r="B22" s="10"/>
      <c r="C22" s="120" t="s">
        <v>13</v>
      </c>
      <c r="D22" s="120"/>
      <c r="E22" s="120"/>
      <c r="F22" s="127"/>
      <c r="G22" s="12"/>
      <c r="H22" s="128">
        <v>14</v>
      </c>
      <c r="I22" s="13"/>
      <c r="J22" s="12" t="s">
        <v>152</v>
      </c>
      <c r="K22" s="120"/>
      <c r="L22" s="131"/>
      <c r="M22" s="120"/>
      <c r="N22" s="120"/>
      <c r="O22" s="120"/>
      <c r="P22" s="120"/>
      <c r="Q22" s="120"/>
      <c r="R22" s="120"/>
      <c r="S22" s="120"/>
      <c r="T22" s="132"/>
      <c r="U22" s="12"/>
      <c r="V22" s="120"/>
      <c r="W22" s="132"/>
      <c r="X22" s="201"/>
    </row>
    <row r="23" spans="1:24" ht="15.75" x14ac:dyDescent="0.25">
      <c r="A23" s="121">
        <v>8</v>
      </c>
      <c r="B23" s="10"/>
      <c r="C23" s="120" t="s">
        <v>15</v>
      </c>
      <c r="D23" s="120"/>
      <c r="E23" s="120"/>
      <c r="F23" s="127"/>
      <c r="G23" s="12"/>
      <c r="H23" s="128"/>
      <c r="I23" s="127"/>
      <c r="J23" s="77"/>
      <c r="K23" s="120"/>
      <c r="L23" s="127"/>
      <c r="M23" s="12"/>
      <c r="N23" s="12"/>
      <c r="O23" s="12"/>
      <c r="P23" s="133"/>
      <c r="Q23" s="134"/>
      <c r="R23" s="14"/>
      <c r="S23" s="120"/>
      <c r="T23" s="132"/>
      <c r="U23" s="12"/>
      <c r="V23" s="120"/>
      <c r="W23" s="132"/>
      <c r="X23" s="201"/>
    </row>
    <row r="24" spans="1:24" ht="15.75" x14ac:dyDescent="0.25">
      <c r="A24" s="121">
        <v>9</v>
      </c>
      <c r="B24" s="10"/>
      <c r="C24" s="120" t="s">
        <v>17</v>
      </c>
      <c r="D24" s="120"/>
      <c r="E24" s="120"/>
      <c r="F24" s="127"/>
      <c r="G24" s="12"/>
      <c r="H24" s="128">
        <v>15</v>
      </c>
      <c r="I24" s="13"/>
      <c r="J24" s="12" t="s">
        <v>155</v>
      </c>
      <c r="K24" s="120"/>
      <c r="L24" s="131"/>
      <c r="M24" s="120"/>
      <c r="N24" s="120"/>
      <c r="O24" s="120"/>
      <c r="P24" s="133"/>
      <c r="Q24" s="134"/>
      <c r="R24" s="14"/>
      <c r="S24" s="120"/>
      <c r="T24" s="132"/>
      <c r="U24" s="12"/>
      <c r="V24" s="120"/>
      <c r="W24" s="132"/>
      <c r="X24" s="201"/>
    </row>
    <row r="25" spans="1:24" ht="15.75" x14ac:dyDescent="0.25">
      <c r="A25" s="121"/>
      <c r="B25" s="77"/>
      <c r="C25" s="77"/>
      <c r="D25" s="120"/>
      <c r="E25" s="120"/>
      <c r="F25" s="127"/>
      <c r="G25" s="12"/>
      <c r="H25" s="128"/>
      <c r="I25" s="127"/>
      <c r="J25" s="12"/>
      <c r="K25" s="120"/>
      <c r="L25" s="127"/>
      <c r="M25" s="12"/>
      <c r="N25" s="12"/>
      <c r="O25" s="12"/>
      <c r="P25" s="120"/>
      <c r="Q25" s="120"/>
      <c r="R25" s="120"/>
      <c r="S25" s="120"/>
      <c r="T25" s="127"/>
      <c r="U25" s="12"/>
      <c r="V25" s="120"/>
      <c r="W25" s="127"/>
      <c r="X25" s="201"/>
    </row>
    <row r="26" spans="1:24" ht="15.75" x14ac:dyDescent="0.25">
      <c r="A26" s="121"/>
      <c r="B26" s="77"/>
      <c r="C26" s="119" t="s">
        <v>101</v>
      </c>
      <c r="D26" s="120"/>
      <c r="E26" s="120"/>
      <c r="F26" s="120"/>
      <c r="G26" s="120"/>
      <c r="H26" s="128"/>
      <c r="I26" s="120"/>
      <c r="J26" s="77"/>
      <c r="K26" s="120"/>
      <c r="L26" s="120"/>
      <c r="M26" s="120"/>
      <c r="N26" s="120"/>
      <c r="O26" s="120"/>
      <c r="P26" s="120"/>
      <c r="Q26" s="120"/>
      <c r="R26" s="120"/>
      <c r="S26" s="120"/>
      <c r="T26" s="120"/>
      <c r="U26" s="120"/>
      <c r="V26" s="120"/>
      <c r="W26" s="120"/>
      <c r="X26" s="200"/>
    </row>
    <row r="27" spans="1:24" ht="15.75" x14ac:dyDescent="0.25">
      <c r="A27" s="121">
        <v>10</v>
      </c>
      <c r="B27" s="10"/>
      <c r="C27" s="120" t="s">
        <v>19</v>
      </c>
      <c r="D27" s="120"/>
      <c r="E27" s="120"/>
      <c r="F27" s="120"/>
      <c r="G27" s="120"/>
      <c r="H27" s="128">
        <v>16</v>
      </c>
      <c r="I27" s="15"/>
      <c r="J27" s="77" t="s">
        <v>153</v>
      </c>
      <c r="K27" s="120"/>
      <c r="L27" s="120"/>
      <c r="M27" s="120"/>
      <c r="N27" s="120"/>
      <c r="O27" s="120"/>
      <c r="P27" s="120"/>
      <c r="Q27" s="120"/>
      <c r="R27" s="120"/>
      <c r="S27" s="120"/>
      <c r="T27" s="120"/>
      <c r="U27" s="120"/>
      <c r="V27" s="120"/>
      <c r="W27" s="120"/>
      <c r="X27" s="200"/>
    </row>
    <row r="28" spans="1:24" ht="15.75" x14ac:dyDescent="0.25">
      <c r="A28" s="121">
        <v>11</v>
      </c>
      <c r="B28" s="10"/>
      <c r="C28" s="120" t="s">
        <v>21</v>
      </c>
      <c r="D28" s="120"/>
      <c r="E28" s="120"/>
      <c r="F28" s="131"/>
      <c r="G28" s="14"/>
      <c r="H28" s="128"/>
      <c r="I28" s="131"/>
      <c r="J28" s="77" t="s">
        <v>102</v>
      </c>
      <c r="K28" s="120"/>
      <c r="L28" s="131"/>
      <c r="M28" s="14"/>
      <c r="N28" s="14"/>
      <c r="O28" s="14"/>
      <c r="P28" s="120"/>
      <c r="Q28" s="131"/>
      <c r="R28" s="14"/>
      <c r="S28" s="120"/>
      <c r="T28" s="131"/>
      <c r="U28" s="14"/>
      <c r="V28" s="120"/>
      <c r="W28" s="131"/>
      <c r="X28" s="202"/>
    </row>
    <row r="29" spans="1:24" ht="15.75" x14ac:dyDescent="0.25">
      <c r="A29" s="76"/>
      <c r="B29" s="77"/>
      <c r="C29" s="120"/>
      <c r="D29" s="120"/>
      <c r="E29" s="120"/>
      <c r="F29" s="120"/>
      <c r="G29" s="129"/>
      <c r="H29" s="135"/>
      <c r="I29" s="129"/>
      <c r="J29" s="77"/>
      <c r="K29" s="129"/>
      <c r="L29" s="129"/>
      <c r="M29" s="129"/>
      <c r="N29" s="129"/>
      <c r="O29" s="129"/>
      <c r="P29" s="120"/>
      <c r="Q29" s="120"/>
      <c r="R29" s="129"/>
      <c r="S29" s="129"/>
      <c r="T29" s="120"/>
      <c r="U29" s="129"/>
      <c r="V29" s="129"/>
      <c r="W29" s="120"/>
      <c r="X29" s="203"/>
    </row>
    <row r="30" spans="1:24" ht="15.75" x14ac:dyDescent="0.25">
      <c r="A30" s="76"/>
      <c r="B30" s="77"/>
      <c r="C30" s="120"/>
      <c r="D30" s="120"/>
      <c r="E30" s="120"/>
      <c r="F30" s="120"/>
      <c r="G30" s="120"/>
      <c r="H30" s="128">
        <v>17</v>
      </c>
      <c r="I30" s="15"/>
      <c r="J30" s="77" t="s">
        <v>156</v>
      </c>
      <c r="K30" s="120"/>
      <c r="L30" s="120"/>
      <c r="M30" s="129"/>
      <c r="N30" s="129"/>
      <c r="O30" s="129"/>
      <c r="P30" s="120"/>
      <c r="Q30" s="120"/>
      <c r="R30" s="129"/>
      <c r="S30" s="129"/>
      <c r="T30" s="120"/>
      <c r="U30" s="129"/>
      <c r="V30" s="129"/>
      <c r="W30" s="120"/>
      <c r="X30" s="203"/>
    </row>
    <row r="31" spans="1:24" ht="15.75" x14ac:dyDescent="0.25">
      <c r="A31" s="76"/>
      <c r="B31" s="77"/>
      <c r="C31" s="120"/>
      <c r="D31" s="120"/>
      <c r="E31" s="120"/>
      <c r="F31" s="120"/>
      <c r="G31" s="120"/>
      <c r="H31" s="128"/>
      <c r="I31" s="120"/>
      <c r="J31" s="77"/>
      <c r="K31" s="120"/>
      <c r="L31" s="120"/>
      <c r="M31" s="129"/>
      <c r="N31" s="129"/>
      <c r="O31" s="129"/>
      <c r="P31" s="120"/>
      <c r="Q31" s="120"/>
      <c r="R31" s="129"/>
      <c r="S31" s="129"/>
      <c r="T31" s="120"/>
      <c r="U31" s="129"/>
      <c r="V31" s="129"/>
      <c r="W31" s="120"/>
      <c r="X31" s="203"/>
    </row>
    <row r="32" spans="1:24" ht="15.75" x14ac:dyDescent="0.25">
      <c r="A32" s="76"/>
      <c r="B32" s="77"/>
      <c r="C32" s="120"/>
      <c r="D32" s="120"/>
      <c r="E32" s="120"/>
      <c r="F32" s="120"/>
      <c r="G32" s="120"/>
      <c r="H32" s="128"/>
      <c r="I32" s="120"/>
      <c r="J32" s="77"/>
      <c r="K32" s="120"/>
      <c r="L32" s="120"/>
      <c r="M32" s="129"/>
      <c r="N32" s="129"/>
      <c r="O32" s="129"/>
      <c r="P32" s="120"/>
      <c r="Q32" s="120"/>
      <c r="R32" s="129"/>
      <c r="S32" s="129"/>
      <c r="T32" s="120"/>
      <c r="U32" s="129"/>
      <c r="V32" s="129"/>
      <c r="W32" s="120"/>
      <c r="X32" s="203"/>
    </row>
    <row r="33" spans="1:25" ht="15.75" x14ac:dyDescent="0.25">
      <c r="A33" s="76"/>
      <c r="B33" s="77"/>
      <c r="C33" s="120"/>
      <c r="D33" s="120"/>
      <c r="E33" s="14"/>
      <c r="F33" s="120"/>
      <c r="G33" s="120"/>
      <c r="H33" s="128">
        <v>18</v>
      </c>
      <c r="I33" s="15"/>
      <c r="J33" s="77" t="s">
        <v>157</v>
      </c>
      <c r="K33" s="120"/>
      <c r="L33" s="120"/>
      <c r="M33" s="129"/>
      <c r="N33" s="129"/>
      <c r="O33" s="129"/>
      <c r="P33" s="120"/>
      <c r="Q33" s="120"/>
      <c r="R33" s="129"/>
      <c r="S33" s="129"/>
      <c r="T33" s="120"/>
      <c r="U33" s="129"/>
      <c r="V33" s="129"/>
      <c r="W33" s="120"/>
      <c r="X33" s="203"/>
    </row>
    <row r="34" spans="1:25" ht="15.75" x14ac:dyDescent="0.25">
      <c r="A34" s="76"/>
      <c r="B34" s="77"/>
      <c r="C34" s="120"/>
      <c r="D34" s="120"/>
      <c r="E34" s="14"/>
      <c r="F34" s="120"/>
      <c r="G34" s="120"/>
      <c r="H34" s="120"/>
      <c r="I34" s="120"/>
      <c r="J34" s="77" t="s">
        <v>103</v>
      </c>
      <c r="K34" s="120"/>
      <c r="L34" s="120"/>
      <c r="M34" s="129"/>
      <c r="N34" s="129"/>
      <c r="O34" s="129"/>
      <c r="P34" s="120"/>
      <c r="Q34" s="120"/>
      <c r="R34" s="129"/>
      <c r="S34" s="129"/>
      <c r="T34" s="120"/>
      <c r="U34" s="129"/>
      <c r="V34" s="129"/>
      <c r="W34" s="120"/>
      <c r="X34" s="203"/>
    </row>
    <row r="35" spans="1:25" ht="15.75" x14ac:dyDescent="0.25">
      <c r="A35" s="76"/>
      <c r="B35" s="77"/>
      <c r="C35" s="120"/>
      <c r="D35" s="120"/>
      <c r="E35" s="14"/>
      <c r="F35" s="120"/>
      <c r="G35" s="120"/>
      <c r="H35" s="120"/>
      <c r="I35" s="120"/>
      <c r="J35" s="77"/>
      <c r="K35" s="120"/>
      <c r="L35" s="120"/>
      <c r="M35" s="129"/>
      <c r="N35" s="129"/>
      <c r="O35" s="129"/>
      <c r="P35" s="120"/>
      <c r="Q35" s="120"/>
      <c r="R35" s="129"/>
      <c r="S35" s="129"/>
      <c r="T35" s="120"/>
      <c r="U35" s="129"/>
      <c r="V35" s="129"/>
      <c r="W35" s="120"/>
      <c r="X35" s="203"/>
    </row>
    <row r="36" spans="1:25" ht="15.75" x14ac:dyDescent="0.25">
      <c r="A36" s="76"/>
      <c r="B36" s="16" t="s">
        <v>104</v>
      </c>
      <c r="C36" s="17"/>
      <c r="D36" s="17"/>
      <c r="E36" s="18"/>
      <c r="F36" s="17"/>
      <c r="G36" s="17"/>
      <c r="H36" s="17"/>
      <c r="I36" s="17"/>
      <c r="J36" s="19"/>
      <c r="K36" s="17"/>
      <c r="L36" s="17"/>
      <c r="M36" s="20"/>
      <c r="N36" s="20"/>
      <c r="O36" s="20"/>
      <c r="P36" s="17"/>
      <c r="Q36" s="17"/>
      <c r="R36" s="20"/>
      <c r="S36" s="20"/>
      <c r="T36" s="17"/>
      <c r="U36" s="20"/>
      <c r="V36" s="20"/>
      <c r="W36" s="17"/>
      <c r="X36" s="204"/>
    </row>
    <row r="37" spans="1:25" ht="15.75" x14ac:dyDescent="0.25">
      <c r="A37" s="76"/>
      <c r="B37" s="21"/>
      <c r="C37" s="22"/>
      <c r="D37" s="22"/>
      <c r="E37" s="23"/>
      <c r="F37" s="22"/>
      <c r="G37" s="22"/>
      <c r="H37" s="22"/>
      <c r="I37" s="22"/>
      <c r="J37" s="24"/>
      <c r="K37" s="22"/>
      <c r="L37" s="22"/>
      <c r="M37" s="25"/>
      <c r="N37" s="25"/>
      <c r="O37" s="25"/>
      <c r="P37" s="22"/>
      <c r="Q37" s="22"/>
      <c r="R37" s="25"/>
      <c r="S37" s="25"/>
      <c r="T37" s="22"/>
      <c r="U37" s="25"/>
      <c r="V37" s="25"/>
      <c r="W37" s="22"/>
      <c r="X37" s="205"/>
    </row>
    <row r="38" spans="1:25" ht="16.5" thickBot="1" x14ac:dyDescent="0.3">
      <c r="A38" s="111"/>
      <c r="B38" s="26"/>
      <c r="C38" s="26"/>
      <c r="D38" s="26"/>
      <c r="E38" s="27"/>
      <c r="F38" s="26"/>
      <c r="G38" s="28"/>
      <c r="H38" s="28"/>
      <c r="I38" s="28"/>
      <c r="J38" s="28"/>
      <c r="K38" s="28"/>
      <c r="L38" s="28"/>
      <c r="M38" s="29"/>
      <c r="N38" s="29"/>
      <c r="O38" s="29"/>
      <c r="P38" s="26"/>
      <c r="Q38" s="26"/>
      <c r="R38" s="29"/>
      <c r="S38" s="29"/>
      <c r="T38" s="26"/>
      <c r="U38" s="29"/>
      <c r="V38" s="29"/>
      <c r="W38" s="26"/>
      <c r="X38" s="136"/>
    </row>
    <row r="39" spans="1:25" ht="21" thickTop="1" x14ac:dyDescent="0.3">
      <c r="A39" s="87"/>
      <c r="B39" s="88"/>
      <c r="C39" s="89" t="s">
        <v>141</v>
      </c>
      <c r="D39" s="137"/>
      <c r="E39" s="88"/>
      <c r="F39" s="88"/>
      <c r="G39" s="138"/>
      <c r="H39" s="138"/>
      <c r="I39" s="138"/>
      <c r="J39" s="88"/>
      <c r="K39" s="88"/>
      <c r="L39" s="88"/>
      <c r="M39" s="88"/>
      <c r="N39" s="88"/>
      <c r="O39" s="88"/>
      <c r="P39" s="88"/>
      <c r="Q39" s="88"/>
      <c r="R39" s="88"/>
      <c r="S39" s="88"/>
      <c r="T39" s="88"/>
      <c r="U39" s="88"/>
      <c r="V39" s="88"/>
      <c r="W39" s="88"/>
      <c r="X39" s="94"/>
    </row>
    <row r="40" spans="1:25" ht="20.25" x14ac:dyDescent="0.3">
      <c r="A40" s="139"/>
      <c r="B40" s="140"/>
      <c r="C40" s="141" t="s">
        <v>105</v>
      </c>
      <c r="D40" s="141"/>
      <c r="E40" s="142"/>
      <c r="F40" s="142"/>
      <c r="G40" s="142"/>
      <c r="H40" s="142"/>
      <c r="I40" s="142"/>
      <c r="J40" s="142"/>
      <c r="K40" s="142"/>
      <c r="L40" s="142"/>
      <c r="M40" s="142"/>
      <c r="N40" s="142"/>
      <c r="O40" s="142"/>
      <c r="P40" s="140"/>
      <c r="Q40" s="140"/>
      <c r="R40" s="140"/>
      <c r="S40" s="140"/>
      <c r="T40" s="140"/>
      <c r="U40" s="142"/>
      <c r="V40" s="142"/>
      <c r="W40" s="140"/>
      <c r="X40" s="143"/>
    </row>
    <row r="41" spans="1:25" ht="20.25" x14ac:dyDescent="0.3">
      <c r="A41" s="144"/>
      <c r="B41" s="145"/>
      <c r="C41" s="145" t="s">
        <v>106</v>
      </c>
      <c r="D41" s="146"/>
      <c r="E41" s="147"/>
      <c r="F41" s="147"/>
      <c r="G41" s="147"/>
      <c r="H41" s="147"/>
      <c r="I41" s="147"/>
      <c r="J41" s="147"/>
      <c r="K41" s="147"/>
      <c r="L41" s="147"/>
      <c r="M41" s="147"/>
      <c r="N41" s="147"/>
      <c r="O41" s="147"/>
      <c r="P41" s="145"/>
      <c r="Q41" s="145"/>
      <c r="R41" s="145"/>
      <c r="S41" s="145"/>
      <c r="T41" s="145"/>
      <c r="U41" s="147"/>
      <c r="V41" s="147"/>
      <c r="W41" s="145"/>
      <c r="X41" s="148"/>
      <c r="Y41" s="66"/>
    </row>
    <row r="42" spans="1:25" ht="20.25" x14ac:dyDescent="0.3">
      <c r="A42" s="149"/>
      <c r="B42" s="85"/>
      <c r="C42" s="150"/>
      <c r="D42" s="150"/>
      <c r="E42" s="151"/>
      <c r="F42" s="151"/>
      <c r="G42" s="151"/>
      <c r="H42" s="151"/>
      <c r="I42" s="151"/>
      <c r="J42" s="151"/>
      <c r="K42" s="151"/>
      <c r="L42" s="151"/>
      <c r="M42" s="151"/>
      <c r="N42" s="151"/>
      <c r="O42" s="151"/>
      <c r="P42" s="85"/>
      <c r="Q42" s="85"/>
      <c r="R42" s="85"/>
      <c r="S42" s="85"/>
      <c r="T42" s="85"/>
      <c r="U42" s="151"/>
      <c r="V42" s="151"/>
      <c r="W42" s="85"/>
      <c r="X42" s="152"/>
    </row>
    <row r="43" spans="1:25" ht="20.25" x14ac:dyDescent="0.3">
      <c r="A43" s="153"/>
      <c r="B43" s="151"/>
      <c r="C43" s="154" t="s">
        <v>108</v>
      </c>
      <c r="D43" s="150"/>
      <c r="K43" s="151"/>
      <c r="L43" s="151"/>
      <c r="M43" s="151"/>
      <c r="V43" s="151"/>
      <c r="W43" s="85"/>
      <c r="X43" s="152"/>
    </row>
    <row r="44" spans="1:25" ht="20.25" x14ac:dyDescent="0.3">
      <c r="A44" s="153">
        <v>19</v>
      </c>
      <c r="B44" s="30"/>
      <c r="C44" s="85" t="s">
        <v>24</v>
      </c>
      <c r="D44" s="150"/>
      <c r="K44" s="151"/>
      <c r="L44" s="151"/>
      <c r="M44" s="151"/>
      <c r="V44" s="151"/>
      <c r="W44" s="85"/>
      <c r="X44" s="152"/>
    </row>
    <row r="45" spans="1:25" ht="20.25" x14ac:dyDescent="0.3">
      <c r="A45" s="153">
        <v>20</v>
      </c>
      <c r="B45" s="30"/>
      <c r="C45" s="85" t="s">
        <v>26</v>
      </c>
      <c r="D45" s="150"/>
      <c r="K45" s="151"/>
      <c r="L45" s="151"/>
      <c r="M45" s="151"/>
      <c r="V45" s="151"/>
      <c r="W45" s="85"/>
      <c r="X45" s="152"/>
    </row>
    <row r="46" spans="1:25" ht="20.25" x14ac:dyDescent="0.3">
      <c r="A46" s="153">
        <v>21</v>
      </c>
      <c r="B46" s="30"/>
      <c r="C46" s="85" t="s">
        <v>28</v>
      </c>
      <c r="D46" s="150"/>
      <c r="K46" s="151"/>
      <c r="L46" s="151"/>
      <c r="M46" s="151"/>
      <c r="S46" s="85"/>
      <c r="T46" s="85"/>
      <c r="X46" s="206"/>
    </row>
    <row r="47" spans="1:25" ht="20.25" x14ac:dyDescent="0.3">
      <c r="A47" s="155"/>
      <c r="D47" s="150"/>
      <c r="K47" s="151"/>
      <c r="L47" s="151"/>
      <c r="M47" s="151"/>
      <c r="S47" s="85"/>
      <c r="T47" s="85"/>
      <c r="X47" s="206"/>
    </row>
    <row r="48" spans="1:25" ht="20.25" x14ac:dyDescent="0.3">
      <c r="A48" s="155"/>
      <c r="C48" s="154" t="s">
        <v>150</v>
      </c>
      <c r="D48" s="150"/>
      <c r="K48" s="151"/>
      <c r="L48" s="151"/>
      <c r="M48" s="151"/>
      <c r="N48" s="156"/>
      <c r="O48" s="151"/>
      <c r="P48" s="85"/>
      <c r="Q48" s="85"/>
      <c r="R48" s="85"/>
      <c r="S48" s="85"/>
      <c r="T48" s="85"/>
      <c r="X48" s="206"/>
    </row>
    <row r="49" spans="1:25" ht="20.25" x14ac:dyDescent="0.3">
      <c r="A49" s="153">
        <v>22</v>
      </c>
      <c r="B49" s="30"/>
      <c r="C49" s="85" t="s">
        <v>171</v>
      </c>
      <c r="D49" s="150"/>
      <c r="K49" s="151"/>
      <c r="L49" s="151"/>
      <c r="M49" s="151"/>
      <c r="Q49" s="85"/>
      <c r="R49" s="85"/>
      <c r="S49" s="85"/>
      <c r="T49" s="85"/>
      <c r="X49" s="206"/>
    </row>
    <row r="50" spans="1:25" ht="20.25" x14ac:dyDescent="0.3">
      <c r="A50" s="153">
        <v>23</v>
      </c>
      <c r="B50" s="30"/>
      <c r="C50" s="85" t="s">
        <v>172</v>
      </c>
      <c r="D50" s="150"/>
      <c r="K50" s="151"/>
      <c r="L50" s="151"/>
      <c r="M50" s="151"/>
      <c r="Q50" s="85"/>
      <c r="R50" s="85"/>
      <c r="S50" s="85"/>
      <c r="T50" s="85"/>
      <c r="X50" s="206"/>
    </row>
    <row r="51" spans="1:25" ht="20.25" x14ac:dyDescent="0.3">
      <c r="A51" s="155"/>
      <c r="B51" s="151"/>
      <c r="C51" s="85" t="s">
        <v>173</v>
      </c>
      <c r="D51" s="150"/>
      <c r="K51" s="151"/>
      <c r="L51" s="151"/>
      <c r="M51" s="151"/>
      <c r="Q51" s="85"/>
      <c r="R51" s="85"/>
      <c r="S51" s="85"/>
      <c r="T51" s="85"/>
      <c r="X51" s="206"/>
    </row>
    <row r="52" spans="1:25" ht="20.25" x14ac:dyDescent="0.3">
      <c r="A52" s="155"/>
      <c r="B52" s="157">
        <v>24</v>
      </c>
      <c r="C52" s="6"/>
      <c r="D52" s="150"/>
      <c r="K52" s="151"/>
      <c r="L52" s="151"/>
      <c r="M52" s="151"/>
      <c r="Q52" s="85"/>
      <c r="R52" s="85"/>
      <c r="S52" s="85"/>
      <c r="T52" s="85"/>
      <c r="X52" s="206"/>
    </row>
    <row r="53" spans="1:25" ht="20.25" x14ac:dyDescent="0.3">
      <c r="A53" s="149"/>
      <c r="B53" s="85"/>
      <c r="C53" s="158" t="s">
        <v>107</v>
      </c>
      <c r="D53" s="150"/>
      <c r="K53" s="151"/>
      <c r="L53" s="151"/>
      <c r="M53" s="151"/>
      <c r="Q53" s="85"/>
      <c r="R53" s="85"/>
      <c r="S53" s="85"/>
      <c r="T53" s="85"/>
      <c r="U53" s="151"/>
      <c r="V53" s="151"/>
      <c r="W53" s="85"/>
      <c r="X53" s="152"/>
    </row>
    <row r="54" spans="1:25" ht="20.25" x14ac:dyDescent="0.3">
      <c r="A54" s="159">
        <v>25</v>
      </c>
      <c r="B54" s="6"/>
      <c r="C54" s="85" t="s">
        <v>29</v>
      </c>
      <c r="D54" s="150"/>
      <c r="E54" s="85"/>
      <c r="F54" s="151"/>
      <c r="G54" s="151"/>
      <c r="H54" s="151"/>
      <c r="I54" s="151"/>
      <c r="J54" s="151"/>
      <c r="K54" s="151"/>
      <c r="L54" s="151"/>
      <c r="M54" s="151"/>
      <c r="Q54" s="85"/>
      <c r="R54" s="85"/>
      <c r="S54" s="85"/>
      <c r="T54" s="85"/>
      <c r="U54" s="151"/>
      <c r="V54" s="151"/>
      <c r="W54" s="85"/>
      <c r="X54" s="152"/>
    </row>
    <row r="55" spans="1:25" ht="20.25" x14ac:dyDescent="0.3">
      <c r="A55" s="159">
        <v>26</v>
      </c>
      <c r="B55" s="6"/>
      <c r="C55" s="85" t="s">
        <v>30</v>
      </c>
      <c r="D55" s="150"/>
      <c r="E55" s="85"/>
      <c r="F55" s="151"/>
      <c r="G55" s="151"/>
      <c r="H55" s="151"/>
      <c r="I55" s="151"/>
      <c r="J55" s="151"/>
      <c r="K55" s="151"/>
      <c r="L55" s="151"/>
      <c r="M55" s="151"/>
      <c r="N55" s="151"/>
      <c r="O55" s="151"/>
      <c r="P55" s="85"/>
      <c r="Q55" s="85"/>
      <c r="R55" s="85"/>
      <c r="S55" s="85"/>
      <c r="T55" s="85"/>
      <c r="U55" s="151"/>
      <c r="V55" s="151"/>
      <c r="W55" s="85"/>
      <c r="X55" s="152"/>
    </row>
    <row r="56" spans="1:25" ht="20.25" x14ac:dyDescent="0.3">
      <c r="A56" s="149"/>
      <c r="B56" s="85"/>
      <c r="C56" s="77"/>
      <c r="D56" s="150"/>
      <c r="E56" s="85"/>
      <c r="F56" s="151"/>
      <c r="G56" s="151"/>
      <c r="H56" s="151"/>
      <c r="I56" s="151"/>
      <c r="J56" s="151"/>
      <c r="K56" s="151"/>
      <c r="L56" s="151"/>
      <c r="M56" s="151"/>
      <c r="N56" s="151"/>
      <c r="O56" s="151"/>
      <c r="P56" s="85"/>
      <c r="Q56" s="85"/>
      <c r="R56" s="85"/>
      <c r="S56" s="85"/>
      <c r="T56" s="85"/>
      <c r="U56" s="151"/>
      <c r="V56" s="151"/>
      <c r="W56" s="85"/>
      <c r="X56" s="152"/>
    </row>
    <row r="57" spans="1:25" ht="20.25" x14ac:dyDescent="0.3">
      <c r="A57" s="149"/>
      <c r="B57" s="35" t="s">
        <v>104</v>
      </c>
      <c r="C57" s="19"/>
      <c r="D57" s="36"/>
      <c r="E57" s="31"/>
      <c r="F57" s="32"/>
      <c r="G57" s="32"/>
      <c r="H57" s="32"/>
      <c r="I57" s="32"/>
      <c r="J57" s="32"/>
      <c r="K57" s="32"/>
      <c r="L57" s="32"/>
      <c r="M57" s="32"/>
      <c r="N57" s="32"/>
      <c r="O57" s="32"/>
      <c r="P57" s="31"/>
      <c r="Q57" s="31"/>
      <c r="R57" s="31"/>
      <c r="S57" s="31"/>
      <c r="T57" s="31"/>
      <c r="U57" s="32"/>
      <c r="V57" s="32"/>
      <c r="W57" s="31"/>
      <c r="X57" s="207"/>
    </row>
    <row r="58" spans="1:25" ht="20.25" x14ac:dyDescent="0.3">
      <c r="A58" s="149"/>
      <c r="B58" s="37"/>
      <c r="C58" s="24"/>
      <c r="D58" s="38"/>
      <c r="E58" s="34"/>
      <c r="F58" s="33"/>
      <c r="G58" s="33"/>
      <c r="H58" s="33"/>
      <c r="I58" s="33"/>
      <c r="J58" s="33"/>
      <c r="K58" s="33"/>
      <c r="L58" s="33"/>
      <c r="M58" s="33"/>
      <c r="N58" s="33"/>
      <c r="O58" s="33"/>
      <c r="P58" s="34"/>
      <c r="Q58" s="34"/>
      <c r="R58" s="34"/>
      <c r="S58" s="34"/>
      <c r="T58" s="34"/>
      <c r="U58" s="33"/>
      <c r="V58" s="33"/>
      <c r="W58" s="34"/>
      <c r="X58" s="208"/>
    </row>
    <row r="59" spans="1:25" ht="20.25" x14ac:dyDescent="0.3">
      <c r="A59" s="149"/>
      <c r="B59" s="85"/>
      <c r="C59" s="150"/>
      <c r="D59" s="150"/>
      <c r="E59" s="151"/>
      <c r="F59" s="151"/>
      <c r="G59" s="160"/>
      <c r="H59" s="160"/>
      <c r="I59" s="160"/>
      <c r="J59" s="151"/>
      <c r="K59" s="151"/>
      <c r="L59" s="151"/>
      <c r="M59" s="151"/>
      <c r="N59" s="151"/>
      <c r="O59" s="151"/>
      <c r="P59" s="85"/>
      <c r="Q59" s="85"/>
      <c r="R59" s="85"/>
      <c r="S59" s="85"/>
      <c r="T59" s="85"/>
      <c r="U59" s="151"/>
      <c r="V59" s="151"/>
      <c r="W59" s="85"/>
      <c r="X59" s="152"/>
    </row>
    <row r="60" spans="1:25" ht="16.5" thickBot="1" x14ac:dyDescent="0.3">
      <c r="A60" s="161"/>
      <c r="B60" s="9"/>
      <c r="C60" s="39"/>
      <c r="D60" s="39"/>
      <c r="E60" s="40"/>
      <c r="F60" s="40"/>
      <c r="G60" s="39"/>
      <c r="H60" s="39"/>
      <c r="I60" s="39"/>
      <c r="J60" s="39"/>
      <c r="K60" s="39"/>
      <c r="L60" s="39"/>
      <c r="M60" s="39"/>
      <c r="N60" s="39"/>
      <c r="O60" s="39"/>
      <c r="P60" s="39"/>
      <c r="Q60" s="39"/>
      <c r="R60" s="41"/>
      <c r="S60" s="41"/>
      <c r="T60" s="39"/>
      <c r="U60" s="39"/>
      <c r="V60" s="39"/>
      <c r="W60" s="39"/>
      <c r="X60" s="162"/>
    </row>
    <row r="61" spans="1:25" ht="16.5" thickTop="1" x14ac:dyDescent="0.25">
      <c r="A61" s="76"/>
      <c r="B61" s="77"/>
      <c r="C61" s="85"/>
      <c r="D61" s="85"/>
      <c r="E61" s="163"/>
      <c r="F61" s="163"/>
      <c r="G61" s="85"/>
      <c r="H61" s="85"/>
      <c r="I61" s="85"/>
      <c r="J61" s="85"/>
      <c r="K61" s="85"/>
      <c r="L61" s="85"/>
      <c r="M61" s="85"/>
      <c r="N61" s="85"/>
      <c r="O61" s="85"/>
      <c r="P61" s="85"/>
      <c r="Q61" s="85"/>
      <c r="R61" s="164"/>
      <c r="S61" s="164"/>
      <c r="T61" s="164"/>
      <c r="U61" s="85"/>
      <c r="V61" s="85"/>
      <c r="W61" s="164"/>
      <c r="X61" s="86"/>
    </row>
    <row r="62" spans="1:25" ht="20.25" x14ac:dyDescent="0.3">
      <c r="A62" s="87"/>
      <c r="B62" s="88"/>
      <c r="C62" s="89" t="s">
        <v>145</v>
      </c>
      <c r="D62" s="90"/>
      <c r="E62" s="113"/>
      <c r="F62" s="113"/>
      <c r="G62" s="113"/>
      <c r="H62" s="113"/>
      <c r="I62" s="113"/>
      <c r="J62" s="88"/>
      <c r="K62" s="88"/>
      <c r="L62" s="88"/>
      <c r="M62" s="88"/>
      <c r="N62" s="88"/>
      <c r="O62" s="88"/>
      <c r="P62" s="88"/>
      <c r="Q62" s="88"/>
      <c r="R62" s="88"/>
      <c r="S62" s="88"/>
      <c r="T62" s="88"/>
      <c r="U62" s="88"/>
      <c r="V62" s="88"/>
      <c r="W62" s="88"/>
      <c r="X62" s="94"/>
    </row>
    <row r="63" spans="1:25" ht="20.25" x14ac:dyDescent="0.3">
      <c r="A63" s="114"/>
      <c r="B63" s="96"/>
      <c r="C63" s="97" t="s">
        <v>109</v>
      </c>
      <c r="D63" s="97"/>
      <c r="E63" s="115" t="s">
        <v>135</v>
      </c>
      <c r="F63" s="115"/>
      <c r="G63" s="96"/>
      <c r="H63" s="96"/>
      <c r="I63" s="96"/>
      <c r="J63" s="96"/>
      <c r="K63" s="96"/>
      <c r="L63" s="96"/>
      <c r="M63" s="96"/>
      <c r="N63" s="96"/>
      <c r="O63" s="96"/>
      <c r="P63" s="96"/>
      <c r="Q63" s="96"/>
      <c r="R63" s="96"/>
      <c r="S63" s="96"/>
      <c r="T63" s="96"/>
      <c r="U63" s="96"/>
      <c r="V63" s="96"/>
      <c r="W63" s="96"/>
      <c r="X63" s="101"/>
    </row>
    <row r="64" spans="1:25" ht="20.25" x14ac:dyDescent="0.3">
      <c r="A64" s="102"/>
      <c r="B64" s="103"/>
      <c r="C64" s="103" t="s">
        <v>140</v>
      </c>
      <c r="D64" s="104"/>
      <c r="E64" s="103"/>
      <c r="F64" s="103"/>
      <c r="G64" s="116"/>
      <c r="H64" s="116"/>
      <c r="I64" s="116"/>
      <c r="J64" s="103"/>
      <c r="K64" s="103"/>
      <c r="L64" s="103"/>
      <c r="M64" s="103"/>
      <c r="N64" s="103"/>
      <c r="O64" s="103"/>
      <c r="P64" s="103"/>
      <c r="Q64" s="103"/>
      <c r="R64" s="103"/>
      <c r="S64" s="103"/>
      <c r="T64" s="103"/>
      <c r="U64" s="103"/>
      <c r="V64" s="103"/>
      <c r="W64" s="103"/>
      <c r="X64" s="107"/>
      <c r="Y64" s="66"/>
    </row>
    <row r="65" spans="1:25" ht="20.25" x14ac:dyDescent="0.3">
      <c r="A65" s="102"/>
      <c r="B65" s="103"/>
      <c r="C65" s="103" t="s">
        <v>136</v>
      </c>
      <c r="D65" s="104"/>
      <c r="E65" s="165"/>
      <c r="F65" s="165"/>
      <c r="G65" s="166"/>
      <c r="H65" s="166"/>
      <c r="I65" s="166"/>
      <c r="J65" s="103"/>
      <c r="K65" s="103"/>
      <c r="L65" s="103"/>
      <c r="M65" s="103"/>
      <c r="N65" s="103"/>
      <c r="O65" s="103"/>
      <c r="P65" s="103"/>
      <c r="Q65" s="103"/>
      <c r="R65" s="103"/>
      <c r="S65" s="103"/>
      <c r="T65" s="103"/>
      <c r="U65" s="103"/>
      <c r="V65" s="103"/>
      <c r="W65" s="103"/>
      <c r="X65" s="107"/>
      <c r="Y65" s="66"/>
    </row>
    <row r="66" spans="1:25" ht="20.25" x14ac:dyDescent="0.3">
      <c r="A66" s="76"/>
      <c r="B66" s="77"/>
      <c r="C66" s="167"/>
      <c r="D66" s="78"/>
      <c r="E66" s="117"/>
      <c r="F66" s="117"/>
      <c r="G66" s="118"/>
      <c r="H66" s="118"/>
      <c r="I66" s="118"/>
      <c r="J66" s="77"/>
      <c r="K66" s="77"/>
      <c r="L66" s="77"/>
      <c r="M66" s="77"/>
      <c r="N66" s="77"/>
      <c r="O66" s="77"/>
      <c r="P66" s="77"/>
      <c r="Q66" s="77"/>
      <c r="R66" s="77"/>
      <c r="S66" s="77"/>
      <c r="T66" s="77"/>
      <c r="U66" s="77"/>
      <c r="V66" s="77"/>
      <c r="W66" s="77"/>
      <c r="X66" s="82"/>
    </row>
    <row r="67" spans="1:25" ht="20.25" x14ac:dyDescent="0.3">
      <c r="A67" s="76"/>
      <c r="B67" s="77"/>
      <c r="C67" s="78"/>
      <c r="D67" s="78"/>
      <c r="E67" s="77"/>
      <c r="F67" s="77"/>
      <c r="G67" s="119" t="s">
        <v>110</v>
      </c>
      <c r="H67" s="119"/>
      <c r="I67" s="119"/>
      <c r="J67" s="77"/>
      <c r="K67" s="77"/>
      <c r="L67" s="77"/>
      <c r="M67" s="77"/>
      <c r="N67" s="77"/>
      <c r="O67" s="77"/>
      <c r="P67" s="77"/>
      <c r="Q67" s="77"/>
      <c r="R67" s="77"/>
      <c r="S67" s="77"/>
      <c r="T67" s="77"/>
      <c r="U67" s="77"/>
      <c r="V67" s="77"/>
      <c r="W67" s="77"/>
      <c r="X67" s="82"/>
    </row>
    <row r="68" spans="1:25" ht="61.5" x14ac:dyDescent="0.3">
      <c r="A68" s="76"/>
      <c r="B68" s="77"/>
      <c r="C68" s="78"/>
      <c r="D68" s="78"/>
      <c r="E68" s="168" t="s">
        <v>111</v>
      </c>
      <c r="F68" s="168"/>
      <c r="G68" s="168" t="s">
        <v>112</v>
      </c>
      <c r="H68" s="168"/>
      <c r="I68" s="168"/>
      <c r="J68" s="168" t="s">
        <v>113</v>
      </c>
      <c r="K68" s="169"/>
      <c r="L68" s="169"/>
      <c r="M68" s="168" t="s">
        <v>114</v>
      </c>
      <c r="N68" s="168"/>
      <c r="O68" s="169"/>
      <c r="P68" s="77"/>
      <c r="Q68" s="77"/>
      <c r="R68" s="77"/>
      <c r="S68" s="77"/>
      <c r="T68" s="77"/>
      <c r="U68" s="168" t="s">
        <v>115</v>
      </c>
      <c r="V68" s="169"/>
      <c r="W68" s="77"/>
      <c r="X68" s="209" t="s">
        <v>116</v>
      </c>
    </row>
    <row r="69" spans="1:25" ht="20.25" x14ac:dyDescent="0.3">
      <c r="A69" s="76"/>
      <c r="B69" s="77"/>
      <c r="C69" s="78"/>
      <c r="D69" s="78"/>
      <c r="E69" s="170" t="s">
        <v>117</v>
      </c>
      <c r="F69" s="168"/>
      <c r="G69" s="170" t="s">
        <v>117</v>
      </c>
      <c r="H69" s="168"/>
      <c r="I69" s="168"/>
      <c r="J69" s="170" t="s">
        <v>117</v>
      </c>
      <c r="K69" s="169"/>
      <c r="L69" s="169"/>
      <c r="M69" s="170" t="s">
        <v>117</v>
      </c>
      <c r="N69" s="170"/>
      <c r="O69" s="169"/>
      <c r="P69" s="77"/>
      <c r="Q69" s="77"/>
      <c r="R69" s="77"/>
      <c r="S69" s="77"/>
      <c r="T69" s="77"/>
      <c r="U69" s="170" t="s">
        <v>117</v>
      </c>
      <c r="V69" s="169"/>
      <c r="W69" s="77"/>
      <c r="X69" s="210" t="s">
        <v>117</v>
      </c>
    </row>
    <row r="70" spans="1:25" ht="20.25" x14ac:dyDescent="0.3">
      <c r="A70" s="76"/>
      <c r="B70" s="77"/>
      <c r="C70" s="78"/>
      <c r="D70" s="78"/>
      <c r="E70" s="168" t="s">
        <v>118</v>
      </c>
      <c r="F70" s="168"/>
      <c r="G70" s="171" t="s">
        <v>76</v>
      </c>
      <c r="H70" s="168"/>
      <c r="I70" s="168"/>
      <c r="J70" s="118" t="s">
        <v>79</v>
      </c>
      <c r="K70" s="169"/>
      <c r="L70" s="169"/>
      <c r="M70" s="118" t="s">
        <v>81</v>
      </c>
      <c r="N70" s="118"/>
      <c r="O70" s="169"/>
      <c r="P70" s="77"/>
      <c r="Q70" s="77"/>
      <c r="R70" s="77"/>
      <c r="S70" s="77"/>
      <c r="T70" s="77"/>
      <c r="U70" s="118" t="s">
        <v>85</v>
      </c>
      <c r="V70" s="169"/>
      <c r="W70" s="77"/>
      <c r="X70" s="211" t="s">
        <v>87</v>
      </c>
    </row>
    <row r="71" spans="1:25" ht="20.25" x14ac:dyDescent="0.3">
      <c r="A71" s="76"/>
      <c r="B71" s="77"/>
      <c r="C71" s="172" t="s">
        <v>119</v>
      </c>
      <c r="D71" s="173"/>
      <c r="E71" s="128">
        <v>27</v>
      </c>
      <c r="F71" s="174">
        <v>28</v>
      </c>
      <c r="G71" s="7"/>
      <c r="H71" s="5"/>
      <c r="I71" s="42">
        <v>29</v>
      </c>
      <c r="J71" s="7"/>
      <c r="K71" s="5"/>
      <c r="L71" s="42">
        <v>30</v>
      </c>
      <c r="M71" s="7"/>
      <c r="N71" s="8"/>
      <c r="O71" s="8"/>
      <c r="P71" s="77"/>
      <c r="Q71" s="77"/>
      <c r="R71" s="175"/>
      <c r="S71" s="175"/>
      <c r="T71" s="174">
        <v>31</v>
      </c>
      <c r="U71" s="7"/>
      <c r="V71" s="77"/>
      <c r="W71" s="174">
        <v>32</v>
      </c>
      <c r="X71" s="212"/>
    </row>
    <row r="72" spans="1:25" ht="20.25" x14ac:dyDescent="0.3">
      <c r="A72" s="76"/>
      <c r="B72" s="77"/>
      <c r="C72" s="172"/>
      <c r="D72" s="173"/>
      <c r="E72" s="128"/>
      <c r="F72" s="174"/>
      <c r="G72" s="8"/>
      <c r="H72" s="77"/>
      <c r="I72" s="174"/>
      <c r="J72" s="8"/>
      <c r="K72" s="77"/>
      <c r="L72" s="176"/>
      <c r="M72" s="77"/>
      <c r="N72" s="77"/>
      <c r="O72" s="77"/>
      <c r="P72" s="77"/>
      <c r="Q72" s="77"/>
      <c r="R72" s="175"/>
      <c r="S72" s="175"/>
      <c r="T72" s="177"/>
      <c r="U72" s="8"/>
      <c r="V72" s="77"/>
      <c r="W72" s="177"/>
      <c r="X72" s="130"/>
    </row>
    <row r="73" spans="1:25" ht="20.25" x14ac:dyDescent="0.3">
      <c r="A73" s="76"/>
      <c r="B73" s="77"/>
      <c r="C73" s="172" t="s">
        <v>120</v>
      </c>
      <c r="D73" s="173"/>
      <c r="E73" s="128">
        <v>33</v>
      </c>
      <c r="F73" s="174">
        <v>34</v>
      </c>
      <c r="G73" s="7"/>
      <c r="H73" s="5"/>
      <c r="I73" s="42">
        <v>35</v>
      </c>
      <c r="J73" s="7"/>
      <c r="K73" s="5"/>
      <c r="L73" s="42">
        <v>36</v>
      </c>
      <c r="M73" s="7"/>
      <c r="N73" s="8"/>
      <c r="O73" s="8"/>
      <c r="P73" s="77"/>
      <c r="Q73" s="77"/>
      <c r="R73" s="169"/>
      <c r="S73" s="169"/>
      <c r="T73" s="177">
        <v>37</v>
      </c>
      <c r="U73" s="7"/>
      <c r="V73" s="77"/>
      <c r="W73" s="177">
        <v>38</v>
      </c>
      <c r="X73" s="212"/>
    </row>
    <row r="74" spans="1:25" ht="20.25" x14ac:dyDescent="0.3">
      <c r="A74" s="76"/>
      <c r="B74" s="77"/>
      <c r="C74" s="172"/>
      <c r="D74" s="173"/>
      <c r="E74" s="128"/>
      <c r="F74" s="174"/>
      <c r="G74" s="8"/>
      <c r="H74" s="77"/>
      <c r="I74" s="174"/>
      <c r="J74" s="8"/>
      <c r="K74" s="77"/>
      <c r="L74" s="176"/>
      <c r="M74" s="77"/>
      <c r="N74" s="77"/>
      <c r="O74" s="77"/>
      <c r="P74" s="77"/>
      <c r="Q74" s="77"/>
      <c r="R74" s="169"/>
      <c r="S74" s="169"/>
      <c r="T74" s="177"/>
      <c r="U74" s="8"/>
      <c r="V74" s="77"/>
      <c r="W74" s="177"/>
      <c r="X74" s="130"/>
    </row>
    <row r="75" spans="1:25" ht="20.25" x14ac:dyDescent="0.3">
      <c r="A75" s="76"/>
      <c r="B75" s="77"/>
      <c r="C75" s="172" t="s">
        <v>121</v>
      </c>
      <c r="D75" s="173"/>
      <c r="E75" s="128">
        <v>39</v>
      </c>
      <c r="F75" s="174">
        <v>40</v>
      </c>
      <c r="G75" s="7"/>
      <c r="H75" s="5"/>
      <c r="I75" s="42">
        <v>41</v>
      </c>
      <c r="J75" s="7"/>
      <c r="K75" s="5"/>
      <c r="L75" s="42">
        <v>42</v>
      </c>
      <c r="M75" s="7"/>
      <c r="N75" s="8"/>
      <c r="O75" s="8"/>
      <c r="P75" s="77"/>
      <c r="Q75" s="77"/>
      <c r="R75" s="77"/>
      <c r="S75" s="77"/>
      <c r="T75" s="177">
        <v>43</v>
      </c>
      <c r="U75" s="7"/>
      <c r="V75" s="77"/>
      <c r="W75" s="177">
        <v>44</v>
      </c>
      <c r="X75" s="212"/>
    </row>
    <row r="76" spans="1:25" ht="20.25" x14ac:dyDescent="0.3">
      <c r="A76" s="76"/>
      <c r="B76" s="77"/>
      <c r="C76" s="178"/>
      <c r="D76" s="173"/>
      <c r="E76" s="128"/>
      <c r="F76" s="174"/>
      <c r="G76" s="8"/>
      <c r="H76" s="77"/>
      <c r="I76" s="174"/>
      <c r="J76" s="8"/>
      <c r="K76" s="77"/>
      <c r="L76" s="174"/>
      <c r="M76" s="8"/>
      <c r="N76" s="8"/>
      <c r="O76" s="8"/>
      <c r="P76" s="179"/>
      <c r="Q76" s="180"/>
      <c r="R76" s="43"/>
      <c r="S76" s="77"/>
      <c r="T76" s="177"/>
      <c r="U76" s="8"/>
      <c r="V76" s="77"/>
      <c r="W76" s="177"/>
      <c r="X76" s="130"/>
    </row>
    <row r="77" spans="1:25" ht="20.25" x14ac:dyDescent="0.3">
      <c r="A77" s="76"/>
      <c r="B77" s="77"/>
      <c r="C77" s="172" t="s">
        <v>122</v>
      </c>
      <c r="D77" s="173"/>
      <c r="E77" s="128"/>
      <c r="F77" s="174">
        <v>45</v>
      </c>
      <c r="G77" s="7"/>
      <c r="H77" s="5"/>
      <c r="I77" s="42">
        <v>46</v>
      </c>
      <c r="J77" s="7"/>
      <c r="K77" s="5"/>
      <c r="L77" s="42">
        <v>47</v>
      </c>
      <c r="M77" s="7"/>
      <c r="N77" s="8"/>
      <c r="O77" s="8"/>
      <c r="P77" s="179" t="s">
        <v>123</v>
      </c>
      <c r="Q77" s="180" t="s">
        <v>70</v>
      </c>
      <c r="R77" s="44" t="str">
        <f>IF(SUM(G77,J77,M77)&lt;1,"",SUM(G77,J77,M77))</f>
        <v/>
      </c>
      <c r="S77" s="77"/>
      <c r="T77" s="174">
        <v>48</v>
      </c>
      <c r="U77" s="7"/>
      <c r="V77" s="77"/>
      <c r="W77" s="174">
        <v>49</v>
      </c>
      <c r="X77" s="212"/>
    </row>
    <row r="78" spans="1:25" ht="20.25" x14ac:dyDescent="0.3">
      <c r="A78" s="76"/>
      <c r="B78" s="77"/>
      <c r="C78" s="173"/>
      <c r="D78" s="173"/>
      <c r="E78" s="167"/>
      <c r="F78" s="181"/>
      <c r="G78" s="77"/>
      <c r="H78" s="77"/>
      <c r="I78" s="181"/>
      <c r="J78" s="77"/>
      <c r="K78" s="77"/>
      <c r="L78" s="181"/>
      <c r="M78" s="77"/>
      <c r="N78" s="77"/>
      <c r="O78" s="77"/>
      <c r="P78" s="77"/>
      <c r="Q78" s="77"/>
      <c r="R78" s="77"/>
      <c r="S78" s="77"/>
      <c r="T78" s="181"/>
      <c r="U78" s="77"/>
      <c r="V78" s="77"/>
      <c r="W78" s="181"/>
      <c r="X78" s="82"/>
    </row>
    <row r="79" spans="1:25" ht="20.25" x14ac:dyDescent="0.3">
      <c r="A79" s="76"/>
      <c r="B79" s="77"/>
      <c r="C79" s="77"/>
      <c r="D79" s="78"/>
      <c r="E79" s="77"/>
      <c r="F79" s="181"/>
      <c r="G79" s="169" t="s">
        <v>76</v>
      </c>
      <c r="H79" s="169"/>
      <c r="I79" s="182"/>
      <c r="J79" s="169" t="s">
        <v>79</v>
      </c>
      <c r="K79" s="169"/>
      <c r="L79" s="182"/>
      <c r="M79" s="169" t="s">
        <v>81</v>
      </c>
      <c r="N79" s="169"/>
      <c r="O79" s="169"/>
      <c r="P79" s="77"/>
      <c r="Q79" s="77"/>
      <c r="R79" s="169" t="s">
        <v>83</v>
      </c>
      <c r="S79" s="169"/>
      <c r="T79" s="181"/>
      <c r="U79" s="169" t="s">
        <v>85</v>
      </c>
      <c r="V79" s="169"/>
      <c r="W79" s="181"/>
      <c r="X79" s="124" t="s">
        <v>87</v>
      </c>
    </row>
    <row r="80" spans="1:25" ht="20.25" x14ac:dyDescent="0.3">
      <c r="A80" s="76"/>
      <c r="B80" s="77"/>
      <c r="C80" s="78"/>
      <c r="D80" s="78"/>
      <c r="E80" s="183" t="s">
        <v>124</v>
      </c>
      <c r="F80" s="184"/>
      <c r="G80" s="44" t="str">
        <f>IF(SUM(G71:G77)&lt;1," ",SUM(G71:G77))</f>
        <v xml:space="preserve"> </v>
      </c>
      <c r="H80" s="5"/>
      <c r="I80" s="45"/>
      <c r="J80" s="44" t="str">
        <f>IF(SUM(J71:J77)&lt;1," ",SUM(J71:J77))</f>
        <v xml:space="preserve"> </v>
      </c>
      <c r="K80" s="5"/>
      <c r="L80" s="45"/>
      <c r="M80" s="44" t="str">
        <f>IF(SUM(M71,M73,M75,M77)&lt;1," ",SUM(M71,M73,M75,M77))</f>
        <v xml:space="preserve"> </v>
      </c>
      <c r="N80" s="43"/>
      <c r="O80" s="43"/>
      <c r="P80" s="77"/>
      <c r="Q80" s="184"/>
      <c r="R80" s="44" t="str">
        <f>IF(R77&lt;1," ",R77)</f>
        <v/>
      </c>
      <c r="S80" s="77"/>
      <c r="T80" s="184"/>
      <c r="U80" s="44" t="str">
        <f>IF(SUM(U71:U77)&lt;1," ",SUM(U71:U77))</f>
        <v xml:space="preserve"> </v>
      </c>
      <c r="V80" s="77"/>
      <c r="W80" s="184"/>
      <c r="X80" s="213" t="str">
        <f>IF(SUM(X71:X77)&lt;1," ",SUM(X71:X77))</f>
        <v xml:space="preserve"> </v>
      </c>
    </row>
    <row r="81" spans="1:25" ht="15.75" x14ac:dyDescent="0.25">
      <c r="A81" s="76"/>
      <c r="B81" s="77"/>
      <c r="C81" s="77"/>
      <c r="D81" s="77"/>
      <c r="E81" s="77"/>
      <c r="F81" s="77"/>
      <c r="G81" s="175"/>
      <c r="H81" s="175"/>
      <c r="I81" s="175"/>
      <c r="J81" s="175"/>
      <c r="K81" s="175"/>
      <c r="L81" s="175"/>
      <c r="M81" s="175"/>
      <c r="N81" s="175"/>
      <c r="O81" s="175"/>
      <c r="P81" s="77"/>
      <c r="Q81" s="77"/>
      <c r="R81" s="175" t="str">
        <f>IF(ISBLANK($R$8),"",IF($R$8=R80,"Matches Provisional Ballots Accepted","Does NOT Match Provisional Ballots Accepted"))</f>
        <v/>
      </c>
      <c r="S81" s="175"/>
      <c r="T81" s="77"/>
      <c r="U81" s="175"/>
      <c r="V81" s="175"/>
      <c r="W81" s="77"/>
      <c r="X81" s="185"/>
    </row>
    <row r="82" spans="1:25" ht="20.25" x14ac:dyDescent="0.3">
      <c r="A82" s="76"/>
      <c r="B82" s="77"/>
      <c r="C82" s="186" t="s">
        <v>125</v>
      </c>
      <c r="D82" s="187"/>
      <c r="E82" s="77"/>
      <c r="F82" s="77"/>
      <c r="G82" s="77"/>
      <c r="H82" s="77"/>
      <c r="I82" s="77"/>
      <c r="J82" s="77"/>
      <c r="K82" s="77"/>
      <c r="L82" s="77"/>
      <c r="M82" s="175"/>
      <c r="N82" s="175"/>
      <c r="O82" s="175"/>
      <c r="P82" s="77"/>
      <c r="Q82" s="77"/>
      <c r="R82" s="175"/>
      <c r="S82" s="175"/>
      <c r="T82" s="77"/>
      <c r="U82" s="175"/>
      <c r="V82" s="175"/>
      <c r="W82" s="77"/>
      <c r="X82" s="185"/>
    </row>
    <row r="83" spans="1:25" ht="18" x14ac:dyDescent="0.25">
      <c r="A83" s="76"/>
      <c r="B83" s="77"/>
      <c r="C83" s="77"/>
      <c r="D83" s="188" t="s">
        <v>126</v>
      </c>
      <c r="E83" s="44" t="str">
        <f>IF(SUM(G80,J80,M80)&lt;1," ",SUM(G80,J80,M80))</f>
        <v xml:space="preserve"> </v>
      </c>
      <c r="F83" s="77"/>
      <c r="G83" s="77"/>
      <c r="H83" s="77"/>
      <c r="I83" s="77"/>
      <c r="J83" s="77"/>
      <c r="K83" s="77"/>
      <c r="L83" s="77"/>
      <c r="M83" s="175"/>
      <c r="N83" s="175"/>
      <c r="O83" s="175"/>
      <c r="P83" s="77"/>
      <c r="Q83" s="77"/>
      <c r="R83" s="175"/>
      <c r="S83" s="175"/>
      <c r="T83" s="77"/>
      <c r="U83" s="175"/>
      <c r="V83" s="175"/>
      <c r="W83" s="77"/>
      <c r="X83" s="185"/>
    </row>
    <row r="84" spans="1:25" ht="16.5" thickBot="1" x14ac:dyDescent="0.3">
      <c r="A84" s="111"/>
      <c r="B84" s="26"/>
      <c r="C84" s="26"/>
      <c r="D84" s="26"/>
      <c r="E84" s="46"/>
      <c r="F84" s="26"/>
      <c r="G84" s="47"/>
      <c r="H84" s="47"/>
      <c r="I84" s="47"/>
      <c r="J84" s="47"/>
      <c r="K84" s="47"/>
      <c r="L84" s="47"/>
      <c r="M84" s="48"/>
      <c r="N84" s="48"/>
      <c r="O84" s="48"/>
      <c r="P84" s="26"/>
      <c r="Q84" s="26"/>
      <c r="R84" s="48"/>
      <c r="S84" s="48"/>
      <c r="T84" s="26"/>
      <c r="U84" s="48"/>
      <c r="V84" s="48"/>
      <c r="W84" s="26"/>
      <c r="X84" s="189"/>
    </row>
    <row r="85" spans="1:25" ht="21" thickTop="1" x14ac:dyDescent="0.3">
      <c r="A85" s="87"/>
      <c r="B85" s="88"/>
      <c r="C85" s="89" t="s">
        <v>147</v>
      </c>
      <c r="D85" s="88"/>
      <c r="E85" s="190"/>
      <c r="F85" s="88"/>
      <c r="G85" s="191"/>
      <c r="H85" s="191"/>
      <c r="I85" s="191"/>
      <c r="J85" s="191"/>
      <c r="K85" s="191"/>
      <c r="L85" s="191"/>
      <c r="M85" s="190"/>
      <c r="N85" s="190"/>
      <c r="O85" s="190"/>
      <c r="P85" s="88"/>
      <c r="Q85" s="88"/>
      <c r="R85" s="190"/>
      <c r="S85" s="190"/>
      <c r="T85" s="88"/>
      <c r="U85" s="190"/>
      <c r="V85" s="190"/>
      <c r="W85" s="88"/>
      <c r="X85" s="192"/>
      <c r="Y85" s="66"/>
    </row>
    <row r="86" spans="1:25" ht="20.25" x14ac:dyDescent="0.3">
      <c r="A86" s="139"/>
      <c r="B86" s="140"/>
      <c r="C86" s="141" t="s">
        <v>146</v>
      </c>
      <c r="D86" s="140"/>
      <c r="E86" s="193"/>
      <c r="F86" s="140"/>
      <c r="G86" s="194"/>
      <c r="H86" s="194"/>
      <c r="I86" s="194"/>
      <c r="J86" s="194"/>
      <c r="K86" s="194"/>
      <c r="L86" s="194"/>
      <c r="M86" s="195"/>
      <c r="N86" s="195"/>
      <c r="O86" s="195"/>
      <c r="P86" s="140"/>
      <c r="Q86" s="140"/>
      <c r="R86" s="195"/>
      <c r="S86" s="195"/>
      <c r="T86" s="140"/>
      <c r="U86" s="195"/>
      <c r="V86" s="195"/>
      <c r="W86" s="140"/>
      <c r="X86" s="196"/>
    </row>
    <row r="87" spans="1:25" ht="15.75" customHeight="1" x14ac:dyDescent="0.25">
      <c r="A87" s="245"/>
      <c r="B87" s="246"/>
      <c r="C87" s="246"/>
      <c r="D87" s="246"/>
      <c r="E87" s="246"/>
      <c r="F87" s="246"/>
      <c r="G87" s="246"/>
      <c r="H87" s="246"/>
      <c r="I87" s="246"/>
      <c r="J87" s="246"/>
      <c r="K87" s="246"/>
      <c r="L87" s="246"/>
      <c r="M87" s="246"/>
      <c r="N87" s="246"/>
      <c r="O87" s="246"/>
      <c r="P87" s="246"/>
      <c r="Q87" s="246"/>
      <c r="R87" s="246"/>
      <c r="S87" s="246"/>
      <c r="T87" s="246"/>
      <c r="U87" s="246"/>
      <c r="V87" s="246"/>
      <c r="W87" s="246"/>
      <c r="X87" s="247"/>
    </row>
    <row r="88" spans="1:25" x14ac:dyDescent="0.25">
      <c r="A88" s="245"/>
      <c r="B88" s="246"/>
      <c r="C88" s="246"/>
      <c r="D88" s="246"/>
      <c r="E88" s="246"/>
      <c r="F88" s="246"/>
      <c r="G88" s="246"/>
      <c r="H88" s="246"/>
      <c r="I88" s="246"/>
      <c r="J88" s="246"/>
      <c r="K88" s="246"/>
      <c r="L88" s="246"/>
      <c r="M88" s="246"/>
      <c r="N88" s="246"/>
      <c r="O88" s="246"/>
      <c r="P88" s="246"/>
      <c r="Q88" s="246"/>
      <c r="R88" s="246"/>
      <c r="S88" s="246"/>
      <c r="T88" s="246"/>
      <c r="U88" s="246"/>
      <c r="V88" s="246"/>
      <c r="W88" s="246"/>
      <c r="X88" s="247"/>
    </row>
    <row r="89" spans="1:25" x14ac:dyDescent="0.25">
      <c r="A89" s="245"/>
      <c r="B89" s="246"/>
      <c r="C89" s="246"/>
      <c r="D89" s="246"/>
      <c r="E89" s="246"/>
      <c r="F89" s="246"/>
      <c r="G89" s="246"/>
      <c r="H89" s="246"/>
      <c r="I89" s="246"/>
      <c r="J89" s="246"/>
      <c r="K89" s="246"/>
      <c r="L89" s="246"/>
      <c r="M89" s="246"/>
      <c r="N89" s="246"/>
      <c r="O89" s="246"/>
      <c r="P89" s="246"/>
      <c r="Q89" s="246"/>
      <c r="R89" s="246"/>
      <c r="S89" s="246"/>
      <c r="T89" s="246"/>
      <c r="U89" s="246"/>
      <c r="V89" s="246"/>
      <c r="W89" s="246"/>
      <c r="X89" s="247"/>
    </row>
    <row r="90" spans="1:25" x14ac:dyDescent="0.25">
      <c r="A90" s="245"/>
      <c r="B90" s="246"/>
      <c r="C90" s="246"/>
      <c r="D90" s="246"/>
      <c r="E90" s="246"/>
      <c r="F90" s="246"/>
      <c r="G90" s="246"/>
      <c r="H90" s="246"/>
      <c r="I90" s="246"/>
      <c r="J90" s="246"/>
      <c r="K90" s="246"/>
      <c r="L90" s="246"/>
      <c r="M90" s="246"/>
      <c r="N90" s="246"/>
      <c r="O90" s="246"/>
      <c r="P90" s="246"/>
      <c r="Q90" s="246"/>
      <c r="R90" s="246"/>
      <c r="S90" s="246"/>
      <c r="T90" s="246"/>
      <c r="U90" s="246"/>
      <c r="V90" s="246"/>
      <c r="W90" s="246"/>
      <c r="X90" s="247"/>
    </row>
    <row r="91" spans="1:25" x14ac:dyDescent="0.25">
      <c r="A91" s="245"/>
      <c r="B91" s="246"/>
      <c r="C91" s="246"/>
      <c r="D91" s="246"/>
      <c r="E91" s="246"/>
      <c r="F91" s="246"/>
      <c r="G91" s="246"/>
      <c r="H91" s="246"/>
      <c r="I91" s="246"/>
      <c r="J91" s="246"/>
      <c r="K91" s="246"/>
      <c r="L91" s="246"/>
      <c r="M91" s="246"/>
      <c r="N91" s="246"/>
      <c r="O91" s="246"/>
      <c r="P91" s="246"/>
      <c r="Q91" s="246"/>
      <c r="R91" s="246"/>
      <c r="S91" s="246"/>
      <c r="T91" s="246"/>
      <c r="U91" s="246"/>
      <c r="V91" s="246"/>
      <c r="W91" s="246"/>
      <c r="X91" s="247"/>
    </row>
    <row r="92" spans="1:25" ht="15.75" thickBot="1" x14ac:dyDescent="0.3">
      <c r="A92" s="248"/>
      <c r="B92" s="249"/>
      <c r="C92" s="249"/>
      <c r="D92" s="249"/>
      <c r="E92" s="249"/>
      <c r="F92" s="249"/>
      <c r="G92" s="249"/>
      <c r="H92" s="249"/>
      <c r="I92" s="249"/>
      <c r="J92" s="249"/>
      <c r="K92" s="249"/>
      <c r="L92" s="249"/>
      <c r="M92" s="249"/>
      <c r="N92" s="249"/>
      <c r="O92" s="249"/>
      <c r="P92" s="249"/>
      <c r="Q92" s="249"/>
      <c r="R92" s="249"/>
      <c r="S92" s="249"/>
      <c r="T92" s="249"/>
      <c r="U92" s="249"/>
      <c r="V92" s="249"/>
      <c r="W92" s="249"/>
      <c r="X92" s="250"/>
    </row>
    <row r="93" spans="1:25" ht="17.25" thickTop="1" thickBot="1" x14ac:dyDescent="0.3">
      <c r="A93" s="197"/>
      <c r="B93" s="198"/>
      <c r="C93" s="199" t="s">
        <v>189</v>
      </c>
      <c r="D93" s="198"/>
      <c r="E93" s="198"/>
      <c r="F93" s="198"/>
      <c r="G93" s="198"/>
      <c r="H93" s="198"/>
      <c r="I93" s="198"/>
      <c r="J93" s="198"/>
      <c r="K93" s="198"/>
      <c r="L93" s="198"/>
      <c r="M93" s="198"/>
      <c r="N93" s="198"/>
      <c r="O93" s="198"/>
      <c r="P93" s="198"/>
      <c r="Q93" s="198"/>
      <c r="R93" s="198"/>
      <c r="S93" s="198"/>
      <c r="T93" s="198"/>
      <c r="U93" s="198"/>
      <c r="V93" s="198"/>
      <c r="W93" s="198"/>
      <c r="X93" s="214"/>
    </row>
  </sheetData>
  <mergeCells count="2">
    <mergeCell ref="G1:R1"/>
    <mergeCell ref="A87:X92"/>
  </mergeCells>
  <conditionalFormatting sqref="E38 E84:E86">
    <cfRule type="containsText" dxfId="5" priority="5" operator="containsText" text="Matches">
      <formula>NOT(ISERROR(SEARCH("Matches",E38)))</formula>
    </cfRule>
    <cfRule type="containsText" dxfId="4" priority="6" operator="containsText" text="Does NOT">
      <formula>NOT(ISERROR(SEARCH("Does NOT",E38)))</formula>
    </cfRule>
  </conditionalFormatting>
  <conditionalFormatting sqref="R29">
    <cfRule type="containsText" dxfId="3" priority="3" operator="containsText" text="NOT Match">
      <formula>NOT(ISERROR(SEARCH("NOT Match",R29)))</formula>
    </cfRule>
    <cfRule type="containsText" dxfId="2" priority="4" operator="containsText" text="Matches Provisional">
      <formula>NOT(ISERROR(SEARCH("Matches Provisional",R29)))</formula>
    </cfRule>
  </conditionalFormatting>
  <conditionalFormatting sqref="R81">
    <cfRule type="containsText" dxfId="1" priority="1" operator="containsText" text="NOT Match">
      <formula>NOT(ISERROR(SEARCH("NOT Match",R81)))</formula>
    </cfRule>
    <cfRule type="containsText" dxfId="0" priority="2" operator="containsText" text="Matches Provisional">
      <formula>NOT(ISERROR(SEARCH("Matches Provisional",R81)))</formula>
    </cfRule>
  </conditionalFormatting>
  <pageMargins left="0.7" right="0.7" top="0.75" bottom="0.75" header="0.3" footer="0.3"/>
  <pageSetup paperSize="5" scale="4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476250</xdr:colOff>
                    <xdr:row>70</xdr:row>
                    <xdr:rowOff>19050</xdr:rowOff>
                  </from>
                  <to>
                    <xdr:col>4</xdr:col>
                    <xdr:colOff>990600</xdr:colOff>
                    <xdr:row>70</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476250</xdr:colOff>
                    <xdr:row>72</xdr:row>
                    <xdr:rowOff>19050</xdr:rowOff>
                  </from>
                  <to>
                    <xdr:col>4</xdr:col>
                    <xdr:colOff>857250</xdr:colOff>
                    <xdr:row>72</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476250</xdr:colOff>
                    <xdr:row>74</xdr:row>
                    <xdr:rowOff>38100</xdr:rowOff>
                  </from>
                  <to>
                    <xdr:col>5</xdr:col>
                    <xdr:colOff>171450</xdr:colOff>
                    <xdr:row>74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 Zane D.</dc:creator>
  <cp:lastModifiedBy>Wood, Zane D.</cp:lastModifiedBy>
  <cp:lastPrinted>2023-12-12T15:00:44Z</cp:lastPrinted>
  <dcterms:created xsi:type="dcterms:W3CDTF">2020-11-02T17:01:44Z</dcterms:created>
  <dcterms:modified xsi:type="dcterms:W3CDTF">2024-02-13T18:50:34Z</dcterms:modified>
</cp:coreProperties>
</file>